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mbeddings/oleObject1.bin" ContentType="application/vnd.openxmlformats-officedocument.oleObject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75" windowWidth="23715" windowHeight="9285"/>
  </bookViews>
  <sheets>
    <sheet name="DRENAJE IXTLA OJO" sheetId="1" r:id="rId1"/>
  </sheets>
  <externalReferences>
    <externalReference r:id="rId2"/>
  </externalReferences>
  <definedNames>
    <definedName name="_xlnm.Print_Area" localSheetId="0">'DRENAJE IXTLA OJO'!$C$2:$Q$87</definedName>
  </definedNames>
  <calcPr calcId="125725"/>
</workbook>
</file>

<file path=xl/calcChain.xml><?xml version="1.0" encoding="utf-8"?>
<calcChain xmlns="http://schemas.openxmlformats.org/spreadsheetml/2006/main">
  <c r="K70" i="1"/>
  <c r="P66"/>
  <c r="P65"/>
  <c r="P64"/>
  <c r="P63"/>
  <c r="P62"/>
  <c r="P61"/>
  <c r="P60"/>
  <c r="P59"/>
  <c r="P58"/>
  <c r="P57"/>
  <c r="P55"/>
  <c r="P54"/>
  <c r="P53"/>
  <c r="P52"/>
  <c r="P51"/>
  <c r="P50"/>
  <c r="P49"/>
  <c r="P48"/>
  <c r="P47"/>
  <c r="P46"/>
  <c r="P45"/>
  <c r="P44"/>
  <c r="P42"/>
  <c r="P41"/>
  <c r="P40"/>
  <c r="P39"/>
  <c r="P38"/>
  <c r="P37"/>
  <c r="P36"/>
  <c r="P35"/>
  <c r="P34"/>
  <c r="P33"/>
  <c r="P32"/>
  <c r="P31"/>
  <c r="E22"/>
  <c r="E21"/>
  <c r="E20"/>
  <c r="E19"/>
  <c r="D15"/>
  <c r="E6"/>
  <c r="E5"/>
  <c r="E4"/>
  <c r="P68" l="1"/>
  <c r="P70" s="1"/>
  <c r="P69"/>
</calcChain>
</file>

<file path=xl/sharedStrings.xml><?xml version="1.0" encoding="utf-8"?>
<sst xmlns="http://schemas.openxmlformats.org/spreadsheetml/2006/main" count="90" uniqueCount="56">
  <si>
    <t>NOMBRE DE LA OBRA Y/O ACCIÓN:</t>
  </si>
  <si>
    <t>N° DE OBRA:</t>
  </si>
  <si>
    <t xml:space="preserve">UNIDAD ADMINISTRATIVA:   </t>
  </si>
  <si>
    <t>PROGRAMA INSTITUCIONAL:</t>
  </si>
  <si>
    <t>PROGRAMA:</t>
  </si>
  <si>
    <t>SUBPROGRAMA:</t>
  </si>
  <si>
    <t>COLONIA:</t>
  </si>
  <si>
    <t>MUNICIPIO:</t>
  </si>
  <si>
    <t>IXTLAHUACAN</t>
  </si>
  <si>
    <t>CONCEPTO</t>
  </si>
  <si>
    <t>UNIDAD DE MEDIDA</t>
  </si>
  <si>
    <t>CANTIDAD</t>
  </si>
  <si>
    <t xml:space="preserve">PRECIO UNITARIO (PESOS) </t>
  </si>
  <si>
    <t>IMPORTE (PESOS)</t>
  </si>
  <si>
    <t>DRENAJE SANITARIO</t>
  </si>
  <si>
    <t xml:space="preserve">TRAZO Y NIVELACIÓN DE TERRENO CON EQUIPO TOPOGRÁFICO, PARA LÍNEA DE CONDUCCION  DE AGUA POTABLE, INCLUYE: MATERIALES, MANO DE OBRA Y HERRAMIENTA NECESARIA. </t>
  </si>
  <si>
    <t>M2</t>
  </si>
  <si>
    <t>EXCAVACIÓN CON EQUIPO MECANICO EN ZANJAS EN MATERIAL COMÚN SECO,   DE 0.00 A 2.00 MTS. DE PROFUNDIDAD, INCLUYE: EXTRACCION Y DEPOSITO A UNO O AMBOS LADOS DE LA ZANJA.,AFINE, MANO DE OBRA Y HERRAMIENTA NECESARIA</t>
  </si>
  <si>
    <t>PLANTILLA APISONADA AL 85% PROCTOR CON MATERIAL SELECCIONADO PRODUCTO DE LA EXCAVACIÓN 10 CM. DE ESPESOR. INCLUYE: MATERIAL, MANO DE OBRA Y HERRAMIENTA NECESARIA</t>
  </si>
  <si>
    <t>M3</t>
  </si>
  <si>
    <t>SUMINISTRO Y COLOCACION DE TUBERIA DE POLIETILENO DE ALTA DENSIDAD (PEAD) DE (8") CON UNIÓN ESPIGA-CAMPANA Y EMPAQUE DE MATERIAL ELASTOMÉRICO, INCLUYE: MATERIALES, MANO DE OBRA Y HERRAMIENTA.</t>
  </si>
  <si>
    <t>M</t>
  </si>
  <si>
    <t>SUMINISTRO Y COLOCACION DE TEE WYE 8" X 6", PARA DESCARGA DOMICILIARIA PIEZA INYECTADA DE POLIETILENO DE ALTA DENSIDAD 100 % HERMETICA, CON EMPAQUE ELASTOMERICO. INCLUYE: MATERIALES, MANO DE OBRA, EQUIPO Y HERRAMIENTA.</t>
  </si>
  <si>
    <t>PZA</t>
  </si>
  <si>
    <t>SUMINISTRO Y COLOCACION DE TUBERIA DE POLIETILENO DE ALTA DENSIDAD (PEAD) DE 150 MM (6") CON UNIÓN ESPIGA-CAMPANA Y EMPAQUE DE MATERIAL ELASTOMÉRICO, INCLUYE: MATERIALES, MANO DE OBRA Y HERRAMIENTA.</t>
  </si>
  <si>
    <t>CONSTRUCCIÓN DE POZOS DE VISITA COMÚN HASTA UNA PROFUNDIDAD DE 1.50 M, A BASE DE MURO DE MAMPOSTERIA DE 28 CMS JUNTEADO CON CEMENTO-ARENA 1:3, CUATRAPEADO, APLANADO ACABADO PULIDO ESPESOR MINIMO DE 1.0 CM, INCLUYE: MATERIALES, MANO DE OBRA, EQUIPO Y HERRAMIENTA</t>
  </si>
  <si>
    <t>SUMINISTRO Y COLOCACION DE BROCAL Y TAPA DE CONCRETO PREFABRICADO PARA POZO DE VISITA DE 60 CM. DE DIÁMETRO, INCLUYE: MATERIALES, MANO DE OBRA, EQUIPO Y HERRAMIENTA.</t>
  </si>
  <si>
    <t>REGISTRO DE ALBAÑAL DE 40X60X50 CM, A BASE DE MUROS DE TABIQUE DE 14 CMS JUNTEADO CON CEMENTO-ARENA 1:3, APLANADO ACABADO PULIDO CON CEMENTO-ARENA 1:3, LOSA DE CONCRETO F'C= 150 KG/CM2 DE 10 CMS DE ESPESOR, TAPA DE CONCRETO FC= 200 KG/CM2 ARMADA, MARCO Y CONTRAMARCO CON ANGULO DE 2 1/2" X 3/16" ,INCLUYE: MATERIALES, MANO DE OBRA, EQUIPO Y HERRAMIENTA</t>
  </si>
  <si>
    <t>EXCAVACIÓN  A MANO EN ZONA  "B" A CIELO ABIERTO DE 0.00 A 2.00 M. DE PROFUNDIDAD, EN MATERIAL CLASE II EN SECO, VOLUMEN MEDIDO EN BANCO, INCLUYE: AFINE DE TALUDES, FONDO Y APILE DEL MATERIAL EN EL LUGAR.</t>
  </si>
  <si>
    <t>RELLENO COMPACTADO AL 90% PROCTOR CON EQUIPO MECANICO DE OPERACION MANUAL CON MATERIAL PRODUCTO DE LA EXCAVACION, INCLUYE: INCORPORACION DE HUMEDAD NECESARIA Y AFINE.</t>
  </si>
  <si>
    <t>CARGA Y ACARREO EN CAMIÓN VOLTEO DE MATERIAL PRODUCTO DE LAS EXCAVACIONES  A UN LUGAR DE DEPOSITO FUERA DE OBRA, INCLUYE: MANIOBRAS PARA CARGA Y DESCARGA A VOLTEO.</t>
  </si>
  <si>
    <t>AGUA POTABLE</t>
  </si>
  <si>
    <t xml:space="preserve">SUMINISTRO  Y COLOCACION DE TUBO DE PVC HIDRAULICO RD-26 DE 2" DE DIAMETRO. INCLUYE: CONEXIONES, CODOS, MANO DE OBRA Y HERRAMIENTA NECESARIA </t>
  </si>
  <si>
    <t>SUMINISTRO Y COLOCACIÓN DE PIEZAS ESPECIALES  TEE, TAPON, CODO DE PVC HIDRAULICO RD-26 DE 2" DE DIAMETRO DE NORMA, INCLUYE: MATERIALES, MANO DE OBRA Y HERRAMIENTA NECESARIA.</t>
  </si>
  <si>
    <t>CAJA PARA OPERACIÓN DE VALVULAS MEDIDAS INTERIORES 1.40X0.90 M.,  A BASE DE MURO DE 14 CM. DE TABIQUE ROJO RECOCIDO JUNTEADO CON MORTERO 1:3 CEMENTO -ARENA, APLANADO INTERIOR LISO CEMENTO ARENA 1:3, ESPESOR MINIMO DE 1 CM. PULIDO FINO, LOSA DE CONCRETO ARMADA CON VARS. #3 @ 20 CMS. INCLUYE: MARCO, CONTRAMARCO SENCILLO DE 0.90 M CON CANAL DE 100 MM (4") Y TAPA DE FIERRO FUNDIDO 50X50, MATERIALES, MANO DE OBRA, EQUIPO Y HERRAMIENTA.</t>
  </si>
  <si>
    <t xml:space="preserve">SUMINISTRO Y COLOCACION DE VALVULA DE COMPUERTA VASTAGO FIJO DE 125 PSI DE 50 MM (2"), INCLUYE, MANO DE OBRA, PRUEBAS, EQUIPO Y HERRAMIENTA.  </t>
  </si>
  <si>
    <t>INTERCONEXION  DE TUBERIA DE PVC HIDRAULICA DE 2" INCLUYE: MANIOBRAS, VALVULA BRIDADA DE Fo Fo DE 2", BRIDA DE PVC 2" DE LIGA, TORNILLOS DE 5/8" X 3" MATERIALES, MANO DE OBRA Y HERRAMIENTA NECESARIA</t>
  </si>
  <si>
    <t>FABRICACION DE ATRAQUE DE CONCRETO F'C= 150 KG/CM2, INCLUYE: 20 x 20 X 15 CM. MATERIALES, MANO DE OBRA, EQUIPO Y HERRAMIENTA.</t>
  </si>
  <si>
    <t>TOMA DOMICILIARIA DE AGUA POTABLE CON MANGUERA DE ALTA PRESION DE 1/2 INCLUYE: EXCAVACION, ABRAZADERA  DE PVC DE 2" CON SALIDA DE 1/2", SIFON BRONCE DE 1/2", INSERTOR C/TUERCA  P/POLIDUCTO, ADAPTADOR INSERCION PVC DE 1/2, TAPA PVC HIDRAULICO ROSCA INTERIOR DE 1/2",  EXCAVACION, MATERIALES, MANO DE OBRA Y HERRAMIENTA NECESARIA</t>
  </si>
  <si>
    <t>CARGA Y ACARREO EN CAMIÓN VOLTEO DE MATERIAL PRODUCTO DE LAS EXCAVACIONES A UN LUGAR DE DEPOSITO FUERA DE OBRA, INCLUYE: MANIOBRAS PARA CARGA Y DESCARGA A VOLTEO.</t>
  </si>
  <si>
    <t>DREN PLUVIAL</t>
  </si>
  <si>
    <t>EXCAVACIÓN  A MANO EN ZONA  "B" A CIELO ABIERTO DE 0.00 A 2.00 M. DE PROFUNDIDAD, EN MATERIAL CLASE II EN SECO, VOLUMEN MEDIDO EN BANCO, INCLUYE: AFINE DE TALUDES,  FONDO Y APILE DEL MATERIAL EN EL LUGAR.</t>
  </si>
  <si>
    <t xml:space="preserve">CORTE CON EQUIPO MECANICO  DE TERRENO NATURAL A NIVEL DE SUB-BASE, INCLUYE: AFINE DE LA SUPERFICIE DEJANDO PENDIENTES DE ACUERDO A PROYECTO. </t>
  </si>
  <si>
    <t xml:space="preserve">COMPACTACION DE TERRENO NATURAL CON EQUIPO MECANICO, A NIVEL DE SUBRASANTE, INCLUYE: HUMEDAD NECESARIA, MANO DE OBRA Y HERRAMIENTA NECESARIA  </t>
  </si>
  <si>
    <t xml:space="preserve">M3 </t>
  </si>
  <si>
    <t xml:space="preserve">RUPTURA DE EMPEDRADO AHOGADO EN MORTERO CON MEDIOS MECANICOS, INCLUYE: CARGA EN CAMION VOLTEO Y RETIRO A UN LUGAR DE DEPOSITO FUERA DE OBRA </t>
  </si>
  <si>
    <t xml:space="preserve">M2 </t>
  </si>
  <si>
    <t xml:space="preserve">EMPEDRADO CON PIEDRA DE RIO DE 10 CMS. ESPESOR, AHOGADO EN MORTERO DE CEMENTO-ARENA PROP: 1:6, INCLUYE: ACARREOS, MATERIALES, MANO DE OBRA Y HERRAMIENTA NECESARIA. </t>
  </si>
  <si>
    <t xml:space="preserve">MAMPOSTERIA DE PIEDRA BRAZA PARA MURO DE CONTENCION  ASENTADA CON MORTERO CEMENTO-ARENA 1:3, ACABADO COMUN, INCLUYE: TRAZO, MATERIALES, MANO DE OBRA, HERRAMIENTA, FLETES, ACARREOS LOCALES, LIMPIEZA Y RETIRO DE SOBRANTES.  </t>
  </si>
  <si>
    <t>CARGA Y ACARREO EN CAMIÓN VOLTEO DE MATERIAL PRODUCTO DE LAS EXCAVACIONES A UN LUGAR DE DEPOSITO FUERA DE OBRA, INCLUYE: MANIOBRAS PARA CARGA Y DESCARGA  A VOLTEO.</t>
  </si>
  <si>
    <t>LIMPIEZA FINAL DE LA OBRA, INCLUYE: BARRIDO, ACARREOS EN CAMIÓN VOLTEO, CARGA A MÁQUINA DE DESPERDICIOS, CASCAJO, ESCOMBRO, ARENA, GRAVA O SOBRANTES FUERA DE  LA OBRA.</t>
  </si>
  <si>
    <t>SUBTOTAL</t>
  </si>
  <si>
    <t>IVA</t>
  </si>
  <si>
    <t>TOTAL</t>
  </si>
  <si>
    <t>"Este programa es público, ajeno a cualquier partido político. Queda prohibido el uso para fines distintos al desarrollo social"</t>
  </si>
  <si>
    <t>“Este programa es de carácter público, no es patrocinado ni promovido por partido político alguno y sus recursos provienen de los impuestos que pagan todos los contribuyentes. Está prohibido el uso de este programa con fines políticos, electorales, de lucro y otros distintos a los establecidos. Quien haga uso indebido de los recursos de este programa deberá ser denunciado y sancionado de acuerdo con la ley aplicable y ante la autoridad competente”</t>
  </si>
</sst>
</file>

<file path=xl/styles.xml><?xml version="1.0" encoding="utf-8"?>
<styleSheet xmlns="http://schemas.openxmlformats.org/spreadsheetml/2006/main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</numFmts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Lucida Sans"/>
      <family val="2"/>
    </font>
    <font>
      <sz val="8"/>
      <name val="Lucida Sans"/>
      <family val="2"/>
    </font>
    <font>
      <b/>
      <sz val="14"/>
      <name val="Lucida Sans"/>
      <family val="2"/>
    </font>
    <font>
      <b/>
      <sz val="16"/>
      <name val="Lucida Sans"/>
      <family val="2"/>
    </font>
    <font>
      <b/>
      <sz val="12"/>
      <name val="Lucida Sans"/>
      <family val="2"/>
    </font>
    <font>
      <sz val="15"/>
      <name val="Lucida Sans"/>
      <family val="2"/>
    </font>
    <font>
      <sz val="12"/>
      <name val="Lucida Sans"/>
      <family val="2"/>
    </font>
    <font>
      <b/>
      <sz val="10"/>
      <name val="Lucida Sans"/>
      <family val="2"/>
    </font>
    <font>
      <sz val="10"/>
      <name val="Arial"/>
    </font>
    <font>
      <sz val="7"/>
      <color indexed="64"/>
      <name val="Arial"/>
      <family val="2"/>
    </font>
    <font>
      <sz val="7.5"/>
      <name val="Arial"/>
      <family val="2"/>
    </font>
    <font>
      <b/>
      <sz val="9"/>
      <color indexed="64"/>
      <name val="Arial"/>
      <family val="2"/>
    </font>
    <font>
      <sz val="9"/>
      <color indexed="64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b/>
      <sz val="8"/>
      <name val="Lucida Sans"/>
      <family val="2"/>
    </font>
    <font>
      <sz val="12"/>
      <color rgb="FFFF0000"/>
      <name val="Lucida Sans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hair">
        <color indexed="64"/>
      </right>
      <top style="double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 style="hair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double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/>
      <diagonal/>
    </border>
    <border>
      <left style="double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double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double">
        <color indexed="64"/>
      </left>
      <right/>
      <top style="hair">
        <color indexed="64"/>
      </top>
      <bottom style="double">
        <color indexed="64"/>
      </bottom>
      <diagonal/>
    </border>
    <border>
      <left/>
      <right/>
      <top style="hair">
        <color indexed="64"/>
      </top>
      <bottom style="double">
        <color indexed="64"/>
      </bottom>
      <diagonal/>
    </border>
    <border>
      <left/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/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/>
      <diagonal/>
    </border>
  </borders>
  <cellStyleXfs count="8">
    <xf numFmtId="0" fontId="0" fillId="0" borderId="0"/>
    <xf numFmtId="0" fontId="2" fillId="0" borderId="0"/>
    <xf numFmtId="0" fontId="11" fillId="0" borderId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35">
    <xf numFmtId="0" fontId="0" fillId="0" borderId="0" xfId="0"/>
    <xf numFmtId="0" fontId="3" fillId="0" borderId="0" xfId="1" applyFont="1" applyAlignment="1" applyProtection="1">
      <alignment wrapText="1"/>
    </xf>
    <xf numFmtId="0" fontId="4" fillId="0" borderId="0" xfId="1" applyFont="1" applyAlignment="1" applyProtection="1">
      <alignment wrapText="1"/>
    </xf>
    <xf numFmtId="0" fontId="5" fillId="0" borderId="0" xfId="1" applyFont="1" applyAlignment="1" applyProtection="1">
      <alignment horizontal="center" wrapText="1"/>
    </xf>
    <xf numFmtId="0" fontId="6" fillId="0" borderId="0" xfId="1" applyFont="1" applyAlignment="1" applyProtection="1">
      <alignment wrapText="1"/>
    </xf>
    <xf numFmtId="0" fontId="7" fillId="0" borderId="0" xfId="1" applyFont="1" applyAlignment="1" applyProtection="1">
      <alignment vertical="center" wrapText="1"/>
    </xf>
    <xf numFmtId="0" fontId="5" fillId="0" borderId="0" xfId="1" applyFont="1" applyAlignment="1" applyProtection="1">
      <alignment vertical="center" wrapText="1"/>
    </xf>
    <xf numFmtId="0" fontId="3" fillId="0" borderId="0" xfId="1" applyFont="1" applyFill="1" applyAlignment="1" applyProtection="1">
      <alignment wrapText="1"/>
    </xf>
    <xf numFmtId="0" fontId="4" fillId="0" borderId="0" xfId="1" applyFont="1" applyFill="1" applyAlignment="1" applyProtection="1">
      <alignment wrapText="1"/>
    </xf>
    <xf numFmtId="0" fontId="4" fillId="0" borderId="0" xfId="1" applyFont="1" applyFill="1" applyBorder="1" applyAlignment="1" applyProtection="1">
      <alignment wrapText="1"/>
    </xf>
    <xf numFmtId="0" fontId="3" fillId="0" borderId="0" xfId="1" applyFont="1" applyFill="1" applyBorder="1" applyAlignment="1" applyProtection="1">
      <alignment wrapText="1"/>
    </xf>
    <xf numFmtId="0" fontId="8" fillId="0" borderId="0" xfId="1" applyFont="1" applyFill="1" applyBorder="1" applyAlignment="1" applyProtection="1">
      <alignment horizontal="center" vertical="center" wrapText="1"/>
    </xf>
    <xf numFmtId="0" fontId="3" fillId="2" borderId="0" xfId="1" applyFont="1" applyFill="1" applyAlignment="1" applyProtection="1">
      <alignment wrapText="1"/>
    </xf>
    <xf numFmtId="0" fontId="9" fillId="0" borderId="0" xfId="1" applyFont="1" applyFill="1" applyAlignment="1" applyProtection="1">
      <alignment wrapText="1"/>
    </xf>
    <xf numFmtId="0" fontId="9" fillId="0" borderId="0" xfId="1" applyFont="1" applyFill="1" applyBorder="1" applyAlignment="1" applyProtection="1">
      <alignment wrapText="1"/>
    </xf>
    <xf numFmtId="0" fontId="9" fillId="0" borderId="0" xfId="1" applyFont="1" applyAlignment="1" applyProtection="1">
      <alignment wrapText="1"/>
    </xf>
    <xf numFmtId="0" fontId="4" fillId="0" borderId="0" xfId="1" applyFont="1" applyBorder="1" applyAlignment="1" applyProtection="1">
      <alignment wrapText="1"/>
    </xf>
    <xf numFmtId="0" fontId="10" fillId="0" borderId="0" xfId="1" applyFont="1" applyBorder="1" applyAlignment="1" applyProtection="1">
      <alignment horizontal="left" vertical="center" wrapText="1"/>
    </xf>
    <xf numFmtId="0" fontId="10" fillId="0" borderId="0" xfId="1" applyFont="1" applyBorder="1" applyAlignment="1" applyProtection="1">
      <alignment vertical="center" wrapText="1"/>
    </xf>
    <xf numFmtId="0" fontId="3" fillId="0" borderId="1" xfId="2" applyFont="1" applyFill="1" applyBorder="1" applyAlignment="1" applyProtection="1">
      <alignment horizontal="center"/>
      <protection hidden="1"/>
    </xf>
    <xf numFmtId="0" fontId="7" fillId="0" borderId="0" xfId="1" applyFont="1" applyBorder="1" applyAlignment="1" applyProtection="1">
      <alignment vertical="center" wrapText="1"/>
    </xf>
    <xf numFmtId="0" fontId="10" fillId="0" borderId="0" xfId="1" applyFont="1" applyBorder="1" applyAlignment="1" applyProtection="1">
      <alignment horizontal="left" vertical="center" wrapText="1"/>
      <protection hidden="1"/>
    </xf>
    <xf numFmtId="0" fontId="10" fillId="0" borderId="1" xfId="1" applyFont="1" applyBorder="1" applyAlignment="1" applyProtection="1">
      <alignment horizontal="left" vertical="center" wrapText="1"/>
      <protection hidden="1"/>
    </xf>
    <xf numFmtId="0" fontId="9" fillId="0" borderId="0" xfId="1" applyFont="1" applyBorder="1" applyAlignment="1" applyProtection="1">
      <alignment vertical="center" wrapText="1"/>
    </xf>
    <xf numFmtId="0" fontId="10" fillId="0" borderId="0" xfId="2" applyFont="1" applyBorder="1" applyAlignment="1" applyProtection="1">
      <alignment horizontal="left" vertical="center"/>
    </xf>
    <xf numFmtId="0" fontId="3" fillId="0" borderId="1" xfId="1" applyFont="1" applyBorder="1" applyAlignment="1" applyProtection="1">
      <alignment horizontal="left" wrapText="1"/>
      <protection hidden="1"/>
    </xf>
    <xf numFmtId="0" fontId="9" fillId="0" borderId="0" xfId="1" applyFont="1" applyBorder="1" applyAlignment="1" applyProtection="1">
      <alignment wrapText="1"/>
    </xf>
    <xf numFmtId="0" fontId="3" fillId="0" borderId="2" xfId="1" applyFont="1" applyBorder="1" applyAlignment="1" applyProtection="1">
      <alignment horizontal="left"/>
      <protection hidden="1"/>
    </xf>
    <xf numFmtId="0" fontId="3" fillId="0" borderId="2" xfId="1" applyFont="1" applyBorder="1" applyAlignment="1" applyProtection="1">
      <alignment wrapText="1"/>
      <protection hidden="1"/>
    </xf>
    <xf numFmtId="0" fontId="3" fillId="0" borderId="2" xfId="1" applyFont="1" applyBorder="1" applyAlignment="1" applyProtection="1">
      <protection hidden="1"/>
    </xf>
    <xf numFmtId="0" fontId="10" fillId="0" borderId="0" xfId="1" applyFont="1" applyBorder="1" applyAlignment="1" applyProtection="1">
      <alignment wrapText="1"/>
    </xf>
    <xf numFmtId="0" fontId="3" fillId="0" borderId="2" xfId="1" applyFont="1" applyFill="1" applyBorder="1" applyAlignment="1" applyProtection="1">
      <alignment horizontal="left" vertical="center" wrapText="1"/>
      <protection hidden="1"/>
    </xf>
    <xf numFmtId="0" fontId="9" fillId="0" borderId="0" xfId="1" applyFont="1" applyFill="1" applyBorder="1" applyAlignment="1" applyProtection="1">
      <alignment vertical="center" wrapText="1"/>
    </xf>
    <xf numFmtId="0" fontId="10" fillId="3" borderId="3" xfId="1" applyFont="1" applyFill="1" applyBorder="1" applyAlignment="1" applyProtection="1">
      <alignment horizontal="center" vertical="center" wrapText="1"/>
    </xf>
    <xf numFmtId="0" fontId="10" fillId="3" borderId="4" xfId="1" applyFont="1" applyFill="1" applyBorder="1" applyAlignment="1" applyProtection="1">
      <alignment horizontal="center" vertical="center" wrapText="1"/>
    </xf>
    <xf numFmtId="0" fontId="10" fillId="3" borderId="5" xfId="1" applyFont="1" applyFill="1" applyBorder="1" applyAlignment="1" applyProtection="1">
      <alignment horizontal="center" vertical="center" wrapText="1"/>
    </xf>
    <xf numFmtId="0" fontId="10" fillId="3" borderId="6" xfId="1" applyFont="1" applyFill="1" applyBorder="1" applyAlignment="1" applyProtection="1">
      <alignment horizontal="center" vertical="center" wrapText="1"/>
    </xf>
    <xf numFmtId="0" fontId="10" fillId="3" borderId="7" xfId="1" applyFont="1" applyFill="1" applyBorder="1" applyAlignment="1" applyProtection="1">
      <alignment horizontal="center" vertical="center" wrapText="1"/>
    </xf>
    <xf numFmtId="0" fontId="10" fillId="3" borderId="8" xfId="1" applyFont="1" applyFill="1" applyBorder="1" applyAlignment="1" applyProtection="1">
      <alignment horizontal="center" vertical="center" wrapText="1"/>
    </xf>
    <xf numFmtId="0" fontId="9" fillId="0" borderId="0" xfId="1" applyFont="1" applyBorder="1" applyAlignment="1" applyProtection="1">
      <alignment wrapText="1"/>
      <protection locked="0"/>
    </xf>
    <xf numFmtId="0" fontId="4" fillId="0" borderId="9" xfId="1" applyFont="1" applyFill="1" applyBorder="1" applyAlignment="1" applyProtection="1">
      <alignment horizontal="center" vertical="center" wrapText="1"/>
      <protection locked="0"/>
    </xf>
    <xf numFmtId="0" fontId="12" fillId="0" borderId="10" xfId="2" applyFont="1" applyBorder="1" applyAlignment="1">
      <alignment horizontal="center" vertical="top" wrapText="1"/>
    </xf>
    <xf numFmtId="0" fontId="12" fillId="0" borderId="0" xfId="2" applyFont="1" applyBorder="1" applyAlignment="1">
      <alignment horizontal="center" vertical="top" wrapText="1"/>
    </xf>
    <xf numFmtId="0" fontId="12" fillId="0" borderId="11" xfId="2" applyFont="1" applyBorder="1" applyAlignment="1">
      <alignment horizontal="center" vertical="top" wrapText="1"/>
    </xf>
    <xf numFmtId="0" fontId="3" fillId="0" borderId="12" xfId="1" applyFont="1" applyFill="1" applyBorder="1" applyAlignment="1" applyProtection="1">
      <alignment horizontal="center" vertical="center" wrapText="1"/>
      <protection locked="0"/>
    </xf>
    <xf numFmtId="4" fontId="3" fillId="0" borderId="13" xfId="1" applyNumberFormat="1" applyFont="1" applyFill="1" applyBorder="1" applyAlignment="1" applyProtection="1">
      <alignment horizontal="center" vertical="center" wrapText="1"/>
      <protection locked="0"/>
    </xf>
    <xf numFmtId="4" fontId="3" fillId="0" borderId="14" xfId="1" applyNumberFormat="1" applyFont="1" applyFill="1" applyBorder="1" applyAlignment="1" applyProtection="1">
      <alignment horizontal="center" vertical="center" wrapText="1"/>
      <protection locked="0"/>
    </xf>
    <xf numFmtId="44" fontId="3" fillId="0" borderId="12" xfId="3" applyFont="1" applyBorder="1" applyAlignment="1" applyProtection="1">
      <alignment horizontal="center" vertical="center" wrapText="1"/>
      <protection locked="0"/>
    </xf>
    <xf numFmtId="44" fontId="3" fillId="0" borderId="15" xfId="3" applyFont="1" applyBorder="1" applyAlignment="1" applyProtection="1">
      <alignment horizontal="center" vertical="center" wrapText="1"/>
      <protection locked="0"/>
    </xf>
    <xf numFmtId="0" fontId="9" fillId="0" borderId="0" xfId="1" applyFont="1" applyAlignment="1" applyProtection="1">
      <alignment wrapText="1"/>
      <protection locked="0"/>
    </xf>
    <xf numFmtId="2" fontId="13" fillId="0" borderId="0" xfId="4" applyNumberFormat="1" applyFont="1" applyBorder="1" applyAlignment="1">
      <alignment horizontal="center" vertical="center"/>
    </xf>
    <xf numFmtId="0" fontId="3" fillId="0" borderId="0" xfId="1" applyFont="1" applyAlignment="1" applyProtection="1">
      <alignment wrapText="1"/>
      <protection locked="0"/>
    </xf>
    <xf numFmtId="0" fontId="3" fillId="0" borderId="16" xfId="1" applyFont="1" applyFill="1" applyBorder="1" applyAlignment="1" applyProtection="1">
      <alignment horizontal="center" vertical="center" wrapText="1"/>
      <protection locked="0"/>
    </xf>
    <xf numFmtId="4" fontId="3" fillId="0" borderId="17" xfId="1" applyNumberFormat="1" applyFont="1" applyFill="1" applyBorder="1" applyAlignment="1" applyProtection="1">
      <alignment horizontal="center" vertical="center" wrapText="1"/>
      <protection locked="0"/>
    </xf>
    <xf numFmtId="4" fontId="3" fillId="0" borderId="18" xfId="1" applyNumberFormat="1" applyFont="1" applyFill="1" applyBorder="1" applyAlignment="1" applyProtection="1">
      <alignment horizontal="center" vertical="center" wrapText="1"/>
      <protection locked="0"/>
    </xf>
    <xf numFmtId="44" fontId="3" fillId="0" borderId="16" xfId="3" applyFont="1" applyBorder="1" applyAlignment="1" applyProtection="1">
      <alignment horizontal="center" vertical="center" wrapText="1"/>
      <protection locked="0"/>
    </xf>
    <xf numFmtId="44" fontId="3" fillId="0" borderId="19" xfId="3" applyFont="1" applyBorder="1" applyAlignment="1" applyProtection="1">
      <alignment horizontal="center" vertical="center" wrapText="1"/>
      <protection locked="0"/>
    </xf>
    <xf numFmtId="4" fontId="13" fillId="0" borderId="0" xfId="4" applyNumberFormat="1" applyFont="1" applyBorder="1" applyAlignment="1">
      <alignment horizontal="center" vertical="center"/>
    </xf>
    <xf numFmtId="0" fontId="12" fillId="0" borderId="20" xfId="2" applyFont="1" applyBorder="1" applyAlignment="1">
      <alignment horizontal="center" vertical="top" wrapText="1"/>
    </xf>
    <xf numFmtId="0" fontId="12" fillId="0" borderId="1" xfId="2" applyFont="1" applyBorder="1" applyAlignment="1">
      <alignment horizontal="center" vertical="top" wrapText="1"/>
    </xf>
    <xf numFmtId="0" fontId="12" fillId="0" borderId="14" xfId="2" applyFont="1" applyBorder="1" applyAlignment="1">
      <alignment horizontal="center" vertical="top" wrapText="1"/>
    </xf>
    <xf numFmtId="44" fontId="3" fillId="0" borderId="21" xfId="3" applyFont="1" applyBorder="1" applyAlignment="1" applyProtection="1">
      <alignment horizontal="center" vertical="center" wrapText="1"/>
      <protection locked="0"/>
    </xf>
    <xf numFmtId="0" fontId="14" fillId="0" borderId="22" xfId="2" applyFont="1" applyBorder="1" applyAlignment="1">
      <alignment horizontal="justify" vertical="center" wrapText="1"/>
    </xf>
    <xf numFmtId="0" fontId="14" fillId="0" borderId="2" xfId="2" applyFont="1" applyBorder="1" applyAlignment="1">
      <alignment horizontal="justify" vertical="center" wrapText="1"/>
    </xf>
    <xf numFmtId="0" fontId="3" fillId="0" borderId="2" xfId="1" applyFont="1" applyFill="1" applyBorder="1" applyAlignment="1" applyProtection="1">
      <alignment horizontal="center" vertical="center" wrapText="1"/>
      <protection locked="0"/>
    </xf>
    <xf numFmtId="4" fontId="3" fillId="0" borderId="2" xfId="1" applyNumberFormat="1" applyFont="1" applyFill="1" applyBorder="1" applyAlignment="1" applyProtection="1">
      <alignment horizontal="center" vertical="center" wrapText="1"/>
      <protection locked="0"/>
    </xf>
    <xf numFmtId="44" fontId="3" fillId="0" borderId="2" xfId="3" applyFont="1" applyBorder="1" applyAlignment="1" applyProtection="1">
      <alignment horizontal="center" vertical="center" wrapText="1"/>
      <protection locked="0"/>
    </xf>
    <xf numFmtId="44" fontId="3" fillId="0" borderId="23" xfId="3" applyFont="1" applyBorder="1" applyAlignment="1" applyProtection="1">
      <alignment horizontal="center" vertical="center" wrapText="1"/>
      <protection locked="0"/>
    </xf>
    <xf numFmtId="0" fontId="15" fillId="0" borderId="22" xfId="2" applyFont="1" applyBorder="1" applyAlignment="1">
      <alignment horizontal="justify" vertical="center" wrapText="1"/>
    </xf>
    <xf numFmtId="0" fontId="15" fillId="0" borderId="2" xfId="2" applyFont="1" applyBorder="1" applyAlignment="1">
      <alignment horizontal="justify" vertical="center" wrapText="1"/>
    </xf>
    <xf numFmtId="0" fontId="15" fillId="0" borderId="18" xfId="2" applyFont="1" applyBorder="1" applyAlignment="1">
      <alignment horizontal="justify" vertical="center" wrapText="1"/>
    </xf>
    <xf numFmtId="0" fontId="4" fillId="0" borderId="0" xfId="1" applyFont="1" applyFill="1" applyBorder="1" applyAlignment="1" applyProtection="1">
      <alignment horizontal="center" vertical="center" wrapText="1"/>
      <protection locked="0"/>
    </xf>
    <xf numFmtId="0" fontId="9" fillId="0" borderId="24" xfId="1" applyFont="1" applyBorder="1" applyAlignment="1" applyProtection="1">
      <alignment wrapText="1"/>
      <protection locked="0"/>
    </xf>
    <xf numFmtId="2" fontId="13" fillId="0" borderId="24" xfId="4" applyNumberFormat="1" applyFont="1" applyBorder="1" applyAlignment="1">
      <alignment horizontal="center" vertical="center"/>
    </xf>
    <xf numFmtId="0" fontId="3" fillId="0" borderId="24" xfId="1" applyFont="1" applyBorder="1" applyAlignment="1" applyProtection="1">
      <alignment wrapText="1"/>
      <protection locked="0"/>
    </xf>
    <xf numFmtId="0" fontId="3" fillId="0" borderId="25" xfId="1" applyFont="1" applyBorder="1" applyAlignment="1" applyProtection="1">
      <alignment wrapText="1"/>
      <protection locked="0"/>
    </xf>
    <xf numFmtId="0" fontId="3" fillId="0" borderId="0" xfId="1" applyFont="1" applyBorder="1" applyAlignment="1" applyProtection="1">
      <alignment wrapText="1"/>
      <protection locked="0"/>
    </xf>
    <xf numFmtId="0" fontId="3" fillId="0" borderId="11" xfId="1" applyFont="1" applyBorder="1" applyAlignment="1" applyProtection="1">
      <alignment wrapText="1"/>
      <protection locked="0"/>
    </xf>
    <xf numFmtId="44" fontId="16" fillId="0" borderId="0" xfId="3" applyFont="1" applyBorder="1" applyAlignment="1">
      <alignment horizontal="center" vertical="center"/>
    </xf>
    <xf numFmtId="0" fontId="15" fillId="0" borderId="22" xfId="2" applyFont="1" applyBorder="1" applyAlignment="1">
      <alignment horizontal="left" vertical="center" wrapText="1"/>
    </xf>
    <xf numFmtId="0" fontId="15" fillId="0" borderId="2" xfId="2" applyFont="1" applyBorder="1" applyAlignment="1">
      <alignment horizontal="left" vertical="center" wrapText="1"/>
    </xf>
    <xf numFmtId="0" fontId="15" fillId="0" borderId="18" xfId="2" applyFont="1" applyBorder="1" applyAlignment="1">
      <alignment horizontal="left" vertical="center" wrapText="1"/>
    </xf>
    <xf numFmtId="0" fontId="15" fillId="0" borderId="26" xfId="2" applyFont="1" applyBorder="1" applyAlignment="1">
      <alignment horizontal="justify" vertical="center" wrapText="1"/>
    </xf>
    <xf numFmtId="0" fontId="15" fillId="0" borderId="27" xfId="2" applyFont="1" applyBorder="1" applyAlignment="1">
      <alignment horizontal="justify" vertical="center" wrapText="1"/>
    </xf>
    <xf numFmtId="0" fontId="15" fillId="0" borderId="28" xfId="2" applyFont="1" applyBorder="1" applyAlignment="1">
      <alignment horizontal="justify" vertical="center" wrapText="1"/>
    </xf>
    <xf numFmtId="0" fontId="3" fillId="0" borderId="29" xfId="1" applyFont="1" applyFill="1" applyBorder="1" applyAlignment="1" applyProtection="1">
      <alignment horizontal="center" vertical="center" wrapText="1"/>
      <protection locked="0"/>
    </xf>
    <xf numFmtId="4" fontId="3" fillId="0" borderId="30" xfId="1" applyNumberFormat="1" applyFont="1" applyFill="1" applyBorder="1" applyAlignment="1" applyProtection="1">
      <alignment horizontal="center" vertical="center" wrapText="1"/>
      <protection locked="0"/>
    </xf>
    <xf numFmtId="4" fontId="3" fillId="0" borderId="28" xfId="1" applyNumberFormat="1" applyFont="1" applyFill="1" applyBorder="1" applyAlignment="1" applyProtection="1">
      <alignment horizontal="center" vertical="center" wrapText="1"/>
      <protection locked="0"/>
    </xf>
    <xf numFmtId="44" fontId="3" fillId="0" borderId="29" xfId="3" applyFont="1" applyBorder="1" applyAlignment="1" applyProtection="1">
      <alignment horizontal="center" vertical="center" wrapText="1"/>
      <protection locked="0"/>
    </xf>
    <xf numFmtId="44" fontId="3" fillId="0" borderId="31" xfId="3" applyFont="1" applyBorder="1" applyAlignment="1" applyProtection="1">
      <alignment horizontal="center" vertical="center" wrapText="1"/>
      <protection locked="0"/>
    </xf>
    <xf numFmtId="0" fontId="12" fillId="0" borderId="0" xfId="2" applyFont="1" applyAlignment="1">
      <alignment vertical="top" wrapText="1"/>
    </xf>
    <xf numFmtId="0" fontId="12" fillId="0" borderId="0" xfId="2" applyFont="1" applyBorder="1" applyAlignment="1">
      <alignment vertical="top" wrapText="1"/>
    </xf>
    <xf numFmtId="0" fontId="7" fillId="0" borderId="0" xfId="1" applyFont="1" applyBorder="1" applyAlignment="1" applyProtection="1">
      <alignment horizontal="center" vertical="center" wrapText="1"/>
    </xf>
    <xf numFmtId="0" fontId="9" fillId="0" borderId="0" xfId="1" applyFont="1" applyFill="1" applyBorder="1" applyAlignment="1" applyProtection="1">
      <alignment horizontal="center" vertical="center" wrapText="1"/>
    </xf>
    <xf numFmtId="0" fontId="7" fillId="0" borderId="0" xfId="1" applyFont="1" applyBorder="1" applyAlignment="1" applyProtection="1">
      <alignment horizontal="left" vertical="center" wrapText="1"/>
    </xf>
    <xf numFmtId="0" fontId="2" fillId="0" borderId="0" xfId="5"/>
    <xf numFmtId="0" fontId="10" fillId="0" borderId="32" xfId="1" applyFont="1" applyBorder="1" applyAlignment="1" applyProtection="1">
      <alignment horizontal="right" wrapText="1"/>
    </xf>
    <xf numFmtId="0" fontId="10" fillId="0" borderId="24" xfId="1" applyFont="1" applyBorder="1" applyAlignment="1" applyProtection="1">
      <alignment horizontal="right" wrapText="1"/>
    </xf>
    <xf numFmtId="44" fontId="10" fillId="0" borderId="24" xfId="3" applyFont="1" applyBorder="1" applyAlignment="1" applyProtection="1">
      <alignment vertical="center" wrapText="1"/>
      <protection hidden="1"/>
    </xf>
    <xf numFmtId="43" fontId="17" fillId="0" borderId="0" xfId="4" applyFont="1" applyBorder="1" applyAlignment="1">
      <alignment horizontal="left" vertical="top"/>
    </xf>
    <xf numFmtId="0" fontId="18" fillId="0" borderId="0" xfId="1" applyFont="1" applyBorder="1" applyAlignment="1" applyProtection="1">
      <alignment vertical="center" wrapText="1"/>
    </xf>
    <xf numFmtId="0" fontId="10" fillId="0" borderId="33" xfId="1" applyFont="1" applyBorder="1" applyAlignment="1" applyProtection="1">
      <alignment horizontal="right" wrapText="1"/>
    </xf>
    <xf numFmtId="0" fontId="11" fillId="0" borderId="0" xfId="2"/>
    <xf numFmtId="44" fontId="10" fillId="0" borderId="0" xfId="3" applyFont="1" applyBorder="1" applyAlignment="1" applyProtection="1">
      <alignment vertical="center" wrapText="1"/>
      <protection hidden="1"/>
    </xf>
    <xf numFmtId="0" fontId="19" fillId="0" borderId="0" xfId="1" applyFont="1" applyFill="1" applyBorder="1" applyAlignment="1" applyProtection="1">
      <alignment wrapText="1"/>
    </xf>
    <xf numFmtId="0" fontId="7" fillId="0" borderId="13" xfId="1" applyFont="1" applyBorder="1" applyAlignment="1" applyProtection="1">
      <alignment horizontal="right" wrapText="1"/>
    </xf>
    <xf numFmtId="0" fontId="11" fillId="0" borderId="1" xfId="2" applyBorder="1"/>
    <xf numFmtId="43" fontId="7" fillId="0" borderId="1" xfId="4" applyNumberFormat="1" applyFont="1" applyBorder="1" applyAlignment="1" applyProtection="1">
      <alignment wrapText="1"/>
      <protection hidden="1"/>
    </xf>
    <xf numFmtId="0" fontId="7" fillId="0" borderId="0" xfId="1" applyFont="1" applyBorder="1" applyAlignment="1" applyProtection="1">
      <alignment horizontal="right" wrapText="1"/>
    </xf>
    <xf numFmtId="43" fontId="7" fillId="0" borderId="0" xfId="4" applyNumberFormat="1" applyFont="1" applyBorder="1" applyAlignment="1" applyProtection="1">
      <alignment horizontal="center" wrapText="1"/>
      <protection hidden="1"/>
    </xf>
    <xf numFmtId="0" fontId="9" fillId="0" borderId="0" xfId="1" applyFont="1" applyProtection="1"/>
    <xf numFmtId="0" fontId="9" fillId="0" borderId="0" xfId="1" applyFont="1" applyBorder="1" applyProtection="1"/>
    <xf numFmtId="4" fontId="3" fillId="0" borderId="0" xfId="1" applyNumberFormat="1" applyFont="1" applyBorder="1" applyProtection="1"/>
    <xf numFmtId="0" fontId="3" fillId="0" borderId="0" xfId="1" applyFont="1" applyProtection="1"/>
    <xf numFmtId="0" fontId="7" fillId="0" borderId="0" xfId="1" applyFont="1" applyBorder="1" applyAlignment="1" applyProtection="1">
      <alignment horizontal="center"/>
    </xf>
    <xf numFmtId="43" fontId="9" fillId="0" borderId="0" xfId="1" applyNumberFormat="1" applyFont="1" applyBorder="1" applyProtection="1"/>
    <xf numFmtId="0" fontId="10" fillId="0" borderId="0" xfId="1" applyFont="1" applyBorder="1" applyAlignment="1" applyProtection="1">
      <alignment horizontal="center" vertical="center" wrapText="1"/>
    </xf>
    <xf numFmtId="0" fontId="3" fillId="0" borderId="1" xfId="1" applyFont="1" applyBorder="1" applyAlignment="1" applyProtection="1">
      <alignment horizontal="center"/>
    </xf>
    <xf numFmtId="0" fontId="3" fillId="0" borderId="0" xfId="1" applyFont="1" applyBorder="1" applyAlignment="1" applyProtection="1">
      <alignment horizontal="center"/>
    </xf>
    <xf numFmtId="0" fontId="3" fillId="0" borderId="0" xfId="1" applyFont="1" applyBorder="1" applyProtection="1"/>
    <xf numFmtId="0" fontId="9" fillId="0" borderId="0" xfId="1" applyFont="1" applyBorder="1" applyAlignment="1" applyProtection="1">
      <alignment horizontal="center" vertical="center" wrapText="1"/>
    </xf>
    <xf numFmtId="0" fontId="7" fillId="2" borderId="0" xfId="1" applyFont="1" applyFill="1" applyBorder="1" applyAlignment="1" applyProtection="1"/>
    <xf numFmtId="0" fontId="10" fillId="0" borderId="2" xfId="1" applyFont="1" applyBorder="1" applyAlignment="1" applyProtection="1">
      <alignment horizontal="center" wrapText="1"/>
    </xf>
    <xf numFmtId="0" fontId="3" fillId="0" borderId="2" xfId="1" applyFont="1" applyBorder="1" applyAlignment="1" applyProtection="1">
      <alignment horizontal="center"/>
    </xf>
    <xf numFmtId="0" fontId="9" fillId="0" borderId="0" xfId="1" applyFont="1" applyBorder="1" applyAlignment="1" applyProtection="1">
      <alignment horizontal="center" vertical="center" wrapText="1"/>
    </xf>
    <xf numFmtId="0" fontId="10" fillId="0" borderId="2" xfId="1" applyFont="1" applyBorder="1" applyAlignment="1" applyProtection="1">
      <alignment horizontal="center" vertical="center" wrapText="1"/>
      <protection locked="0"/>
    </xf>
    <xf numFmtId="0" fontId="10" fillId="0" borderId="0" xfId="1" applyFont="1" applyBorder="1" applyAlignment="1" applyProtection="1">
      <alignment horizontal="center"/>
    </xf>
    <xf numFmtId="0" fontId="18" fillId="0" borderId="0" xfId="1" applyFont="1" applyBorder="1" applyAlignment="1" applyProtection="1">
      <alignment horizontal="center" vertical="center" wrapText="1"/>
    </xf>
    <xf numFmtId="0" fontId="7" fillId="0" borderId="0" xfId="1" applyFont="1" applyBorder="1" applyAlignment="1" applyProtection="1"/>
    <xf numFmtId="0" fontId="7" fillId="0" borderId="0" xfId="1" applyFont="1" applyBorder="1" applyAlignment="1" applyProtection="1">
      <alignment horizontal="center"/>
    </xf>
    <xf numFmtId="0" fontId="7" fillId="0" borderId="0" xfId="1" applyFont="1" applyBorder="1" applyAlignment="1" applyProtection="1">
      <alignment horizontal="center" wrapText="1"/>
    </xf>
    <xf numFmtId="0" fontId="7" fillId="0" borderId="0" xfId="1" applyFont="1" applyBorder="1" applyAlignment="1" applyProtection="1">
      <alignment wrapText="1"/>
    </xf>
    <xf numFmtId="0" fontId="9" fillId="2" borderId="0" xfId="1" applyFont="1" applyFill="1" applyAlignment="1" applyProtection="1">
      <alignment wrapText="1"/>
    </xf>
    <xf numFmtId="0" fontId="4" fillId="0" borderId="0" xfId="1" applyFont="1" applyAlignment="1" applyProtection="1">
      <alignment horizontal="left" vertical="justify" wrapText="1"/>
    </xf>
    <xf numFmtId="0" fontId="4" fillId="0" borderId="0" xfId="1" applyFont="1" applyBorder="1" applyAlignment="1" applyProtection="1">
      <alignment horizontal="left" vertical="justify" wrapText="1"/>
    </xf>
  </cellXfs>
  <cellStyles count="8">
    <cellStyle name="Euro" xfId="6"/>
    <cellStyle name="Millares 2" xfId="4"/>
    <cellStyle name="Millares 4" xfId="7"/>
    <cellStyle name="Moneda 2" xfId="3"/>
    <cellStyle name="Normal" xfId="0" builtinId="0"/>
    <cellStyle name="Normal 2" xfId="2"/>
    <cellStyle name="Normal 2 2" xfId="5"/>
    <cellStyle name="Normal 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454025</xdr:colOff>
      <xdr:row>7</xdr:row>
      <xdr:rowOff>79315</xdr:rowOff>
    </xdr:from>
    <xdr:to>
      <xdr:col>15</xdr:col>
      <xdr:colOff>787400</xdr:colOff>
      <xdr:row>10</xdr:row>
      <xdr:rowOff>34925</xdr:rowOff>
    </xdr:to>
    <xdr:sp macro="" textlink="">
      <xdr:nvSpPr>
        <xdr:cNvPr id="2" name="AutoShape 2"/>
        <xdr:cNvSpPr>
          <a:spLocks noChangeArrowheads="1"/>
        </xdr:cNvSpPr>
      </xdr:nvSpPr>
      <xdr:spPr bwMode="auto">
        <a:xfrm>
          <a:off x="1139825" y="1441390"/>
          <a:ext cx="8763000" cy="517585"/>
        </a:xfrm>
        <a:prstGeom prst="roundRect">
          <a:avLst>
            <a:gd name="adj" fmla="val 16667"/>
          </a:avLst>
        </a:prstGeom>
        <a:solidFill>
          <a:schemeClr val="accent3">
            <a:lumMod val="50000"/>
          </a:schemeClr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36576" tIns="32004" rIns="36576" bIns="32004" anchor="ctr" upright="1"/>
        <a:lstStyle/>
        <a:p>
          <a:pPr algn="ctr" rtl="1">
            <a:defRPr sz="1000"/>
          </a:pPr>
          <a:r>
            <a:rPr lang="es-ES_tradnl" sz="1600" b="1" i="0" strike="noStrike">
              <a:solidFill>
                <a:srgbClr val="FFFFFF"/>
              </a:solidFill>
              <a:latin typeface="Lucida Sans" pitchFamily="34" charset="0"/>
            </a:rPr>
            <a:t>CATALOGO DE CONCEPTOS</a:t>
          </a:r>
        </a:p>
      </xdr:txBody>
    </xdr:sp>
    <xdr:clientData/>
  </xdr:twoCellAnchor>
  <xdr:twoCellAnchor>
    <xdr:from>
      <xdr:col>15</xdr:col>
      <xdr:colOff>514350</xdr:colOff>
      <xdr:row>2</xdr:row>
      <xdr:rowOff>9525</xdr:rowOff>
    </xdr:from>
    <xdr:to>
      <xdr:col>15</xdr:col>
      <xdr:colOff>676275</xdr:colOff>
      <xdr:row>2</xdr:row>
      <xdr:rowOff>76200</xdr:rowOff>
    </xdr:to>
    <xdr:sp macro="" textlink="">
      <xdr:nvSpPr>
        <xdr:cNvPr id="3" name="Rectangle 3"/>
        <xdr:cNvSpPr>
          <a:spLocks noChangeArrowheads="1"/>
        </xdr:cNvSpPr>
      </xdr:nvSpPr>
      <xdr:spPr bwMode="auto">
        <a:xfrm>
          <a:off x="9629775" y="180975"/>
          <a:ext cx="161925" cy="66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15</xdr:col>
      <xdr:colOff>104775</xdr:colOff>
      <xdr:row>2</xdr:row>
      <xdr:rowOff>9525</xdr:rowOff>
    </xdr:from>
    <xdr:to>
      <xdr:col>15</xdr:col>
      <xdr:colOff>171450</xdr:colOff>
      <xdr:row>2</xdr:row>
      <xdr:rowOff>171450</xdr:rowOff>
    </xdr:to>
    <xdr:sp macro="" textlink="">
      <xdr:nvSpPr>
        <xdr:cNvPr id="4" name="Rectangle 4"/>
        <xdr:cNvSpPr>
          <a:spLocks noChangeArrowheads="1"/>
        </xdr:cNvSpPr>
      </xdr:nvSpPr>
      <xdr:spPr bwMode="auto">
        <a:xfrm>
          <a:off x="9220200" y="180975"/>
          <a:ext cx="66675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14</xdr:col>
      <xdr:colOff>571500</xdr:colOff>
      <xdr:row>2</xdr:row>
      <xdr:rowOff>95250</xdr:rowOff>
    </xdr:from>
    <xdr:to>
      <xdr:col>15</xdr:col>
      <xdr:colOff>85725</xdr:colOff>
      <xdr:row>2</xdr:row>
      <xdr:rowOff>171450</xdr:rowOff>
    </xdr:to>
    <xdr:sp macro="" textlink="">
      <xdr:nvSpPr>
        <xdr:cNvPr id="5" name="Rectangle 5"/>
        <xdr:cNvSpPr>
          <a:spLocks noChangeArrowheads="1"/>
        </xdr:cNvSpPr>
      </xdr:nvSpPr>
      <xdr:spPr bwMode="auto">
        <a:xfrm>
          <a:off x="8410575" y="266700"/>
          <a:ext cx="790575" cy="66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15</xdr:col>
      <xdr:colOff>600075</xdr:colOff>
      <xdr:row>2</xdr:row>
      <xdr:rowOff>9525</xdr:rowOff>
    </xdr:from>
    <xdr:to>
      <xdr:col>16</xdr:col>
      <xdr:colOff>85725</xdr:colOff>
      <xdr:row>2</xdr:row>
      <xdr:rowOff>85725</xdr:rowOff>
    </xdr:to>
    <xdr:sp macro="" textlink="">
      <xdr:nvSpPr>
        <xdr:cNvPr id="6" name="Rectangle 6"/>
        <xdr:cNvSpPr>
          <a:spLocks noChangeArrowheads="1"/>
        </xdr:cNvSpPr>
      </xdr:nvSpPr>
      <xdr:spPr bwMode="auto">
        <a:xfrm>
          <a:off x="9715500" y="180975"/>
          <a:ext cx="76200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15</xdr:col>
      <xdr:colOff>152400</xdr:colOff>
      <xdr:row>2</xdr:row>
      <xdr:rowOff>9525</xdr:rowOff>
    </xdr:from>
    <xdr:to>
      <xdr:col>15</xdr:col>
      <xdr:colOff>228600</xdr:colOff>
      <xdr:row>3</xdr:row>
      <xdr:rowOff>0</xdr:rowOff>
    </xdr:to>
    <xdr:sp macro="" textlink="">
      <xdr:nvSpPr>
        <xdr:cNvPr id="7" name="Rectangle 7"/>
        <xdr:cNvSpPr>
          <a:spLocks noChangeArrowheads="1"/>
        </xdr:cNvSpPr>
      </xdr:nvSpPr>
      <xdr:spPr bwMode="auto">
        <a:xfrm>
          <a:off x="9267825" y="180975"/>
          <a:ext cx="762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15</xdr:col>
      <xdr:colOff>19050</xdr:colOff>
      <xdr:row>2</xdr:row>
      <xdr:rowOff>104775</xdr:rowOff>
    </xdr:from>
    <xdr:to>
      <xdr:col>15</xdr:col>
      <xdr:colOff>133350</xdr:colOff>
      <xdr:row>3</xdr:row>
      <xdr:rowOff>0</xdr:rowOff>
    </xdr:to>
    <xdr:sp macro="" textlink="">
      <xdr:nvSpPr>
        <xdr:cNvPr id="8" name="Rectangle 8"/>
        <xdr:cNvSpPr>
          <a:spLocks noChangeArrowheads="1"/>
        </xdr:cNvSpPr>
      </xdr:nvSpPr>
      <xdr:spPr bwMode="auto">
        <a:xfrm>
          <a:off x="9134475" y="276225"/>
          <a:ext cx="114300" cy="57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14</xdr:col>
      <xdr:colOff>571500</xdr:colOff>
      <xdr:row>5</xdr:row>
      <xdr:rowOff>95250</xdr:rowOff>
    </xdr:from>
    <xdr:to>
      <xdr:col>15</xdr:col>
      <xdr:colOff>85725</xdr:colOff>
      <xdr:row>5</xdr:row>
      <xdr:rowOff>171450</xdr:rowOff>
    </xdr:to>
    <xdr:sp macro="" textlink="">
      <xdr:nvSpPr>
        <xdr:cNvPr id="10" name="Rectangle 5"/>
        <xdr:cNvSpPr>
          <a:spLocks noChangeArrowheads="1"/>
        </xdr:cNvSpPr>
      </xdr:nvSpPr>
      <xdr:spPr bwMode="auto">
        <a:xfrm>
          <a:off x="8410575" y="962025"/>
          <a:ext cx="790575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14</xdr:col>
      <xdr:colOff>571500</xdr:colOff>
      <xdr:row>3</xdr:row>
      <xdr:rowOff>95250</xdr:rowOff>
    </xdr:from>
    <xdr:to>
      <xdr:col>15</xdr:col>
      <xdr:colOff>85725</xdr:colOff>
      <xdr:row>3</xdr:row>
      <xdr:rowOff>171450</xdr:rowOff>
    </xdr:to>
    <xdr:sp macro="" textlink="">
      <xdr:nvSpPr>
        <xdr:cNvPr id="11" name="Rectangle 5"/>
        <xdr:cNvSpPr>
          <a:spLocks noChangeArrowheads="1"/>
        </xdr:cNvSpPr>
      </xdr:nvSpPr>
      <xdr:spPr bwMode="auto">
        <a:xfrm>
          <a:off x="8410575" y="428625"/>
          <a:ext cx="790575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14</xdr:col>
      <xdr:colOff>571500</xdr:colOff>
      <xdr:row>4</xdr:row>
      <xdr:rowOff>95250</xdr:rowOff>
    </xdr:from>
    <xdr:to>
      <xdr:col>15</xdr:col>
      <xdr:colOff>85725</xdr:colOff>
      <xdr:row>4</xdr:row>
      <xdr:rowOff>171450</xdr:rowOff>
    </xdr:to>
    <xdr:sp macro="" textlink="">
      <xdr:nvSpPr>
        <xdr:cNvPr id="12" name="Rectangle 5"/>
        <xdr:cNvSpPr>
          <a:spLocks noChangeArrowheads="1"/>
        </xdr:cNvSpPr>
      </xdr:nvSpPr>
      <xdr:spPr bwMode="auto">
        <a:xfrm>
          <a:off x="8410575" y="714375"/>
          <a:ext cx="790575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14</xdr:col>
      <xdr:colOff>571500</xdr:colOff>
      <xdr:row>5</xdr:row>
      <xdr:rowOff>95250</xdr:rowOff>
    </xdr:from>
    <xdr:to>
      <xdr:col>15</xdr:col>
      <xdr:colOff>85725</xdr:colOff>
      <xdr:row>5</xdr:row>
      <xdr:rowOff>171450</xdr:rowOff>
    </xdr:to>
    <xdr:sp macro="" textlink="">
      <xdr:nvSpPr>
        <xdr:cNvPr id="13" name="Rectangle 5"/>
        <xdr:cNvSpPr>
          <a:spLocks noChangeArrowheads="1"/>
        </xdr:cNvSpPr>
      </xdr:nvSpPr>
      <xdr:spPr bwMode="auto">
        <a:xfrm>
          <a:off x="8410575" y="962025"/>
          <a:ext cx="790575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14</xdr:col>
      <xdr:colOff>571500</xdr:colOff>
      <xdr:row>3</xdr:row>
      <xdr:rowOff>95250</xdr:rowOff>
    </xdr:from>
    <xdr:to>
      <xdr:col>15</xdr:col>
      <xdr:colOff>85725</xdr:colOff>
      <xdr:row>3</xdr:row>
      <xdr:rowOff>171450</xdr:rowOff>
    </xdr:to>
    <xdr:sp macro="" textlink="">
      <xdr:nvSpPr>
        <xdr:cNvPr id="14" name="Rectangle 5"/>
        <xdr:cNvSpPr>
          <a:spLocks noChangeArrowheads="1"/>
        </xdr:cNvSpPr>
      </xdr:nvSpPr>
      <xdr:spPr bwMode="auto">
        <a:xfrm>
          <a:off x="8410575" y="428625"/>
          <a:ext cx="790575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14</xdr:col>
      <xdr:colOff>571500</xdr:colOff>
      <xdr:row>4</xdr:row>
      <xdr:rowOff>95250</xdr:rowOff>
    </xdr:from>
    <xdr:to>
      <xdr:col>15</xdr:col>
      <xdr:colOff>85725</xdr:colOff>
      <xdr:row>4</xdr:row>
      <xdr:rowOff>171450</xdr:rowOff>
    </xdr:to>
    <xdr:sp macro="" textlink="">
      <xdr:nvSpPr>
        <xdr:cNvPr id="15" name="Rectangle 5"/>
        <xdr:cNvSpPr>
          <a:spLocks noChangeArrowheads="1"/>
        </xdr:cNvSpPr>
      </xdr:nvSpPr>
      <xdr:spPr bwMode="auto">
        <a:xfrm>
          <a:off x="8410575" y="714375"/>
          <a:ext cx="790575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14</xdr:col>
      <xdr:colOff>571500</xdr:colOff>
      <xdr:row>4</xdr:row>
      <xdr:rowOff>95250</xdr:rowOff>
    </xdr:from>
    <xdr:to>
      <xdr:col>15</xdr:col>
      <xdr:colOff>85725</xdr:colOff>
      <xdr:row>4</xdr:row>
      <xdr:rowOff>171450</xdr:rowOff>
    </xdr:to>
    <xdr:sp macro="" textlink="">
      <xdr:nvSpPr>
        <xdr:cNvPr id="16" name="Rectangle 5"/>
        <xdr:cNvSpPr>
          <a:spLocks noChangeArrowheads="1"/>
        </xdr:cNvSpPr>
      </xdr:nvSpPr>
      <xdr:spPr bwMode="auto">
        <a:xfrm>
          <a:off x="8410575" y="714375"/>
          <a:ext cx="790575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14</xdr:col>
      <xdr:colOff>571500</xdr:colOff>
      <xdr:row>5</xdr:row>
      <xdr:rowOff>95250</xdr:rowOff>
    </xdr:from>
    <xdr:to>
      <xdr:col>15</xdr:col>
      <xdr:colOff>85725</xdr:colOff>
      <xdr:row>5</xdr:row>
      <xdr:rowOff>171450</xdr:rowOff>
    </xdr:to>
    <xdr:sp macro="" textlink="">
      <xdr:nvSpPr>
        <xdr:cNvPr id="17" name="Rectangle 5"/>
        <xdr:cNvSpPr>
          <a:spLocks noChangeArrowheads="1"/>
        </xdr:cNvSpPr>
      </xdr:nvSpPr>
      <xdr:spPr bwMode="auto">
        <a:xfrm>
          <a:off x="8410575" y="962025"/>
          <a:ext cx="790575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14</xdr:col>
      <xdr:colOff>571500</xdr:colOff>
      <xdr:row>5</xdr:row>
      <xdr:rowOff>95250</xdr:rowOff>
    </xdr:from>
    <xdr:to>
      <xdr:col>15</xdr:col>
      <xdr:colOff>85725</xdr:colOff>
      <xdr:row>5</xdr:row>
      <xdr:rowOff>171450</xdr:rowOff>
    </xdr:to>
    <xdr:sp macro="" textlink="">
      <xdr:nvSpPr>
        <xdr:cNvPr id="18" name="Rectangle 5"/>
        <xdr:cNvSpPr>
          <a:spLocks noChangeArrowheads="1"/>
        </xdr:cNvSpPr>
      </xdr:nvSpPr>
      <xdr:spPr bwMode="auto">
        <a:xfrm>
          <a:off x="8410575" y="962025"/>
          <a:ext cx="790575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171450</xdr:colOff>
      <xdr:row>2</xdr:row>
      <xdr:rowOff>142875</xdr:rowOff>
    </xdr:from>
    <xdr:to>
      <xdr:col>4</xdr:col>
      <xdr:colOff>47625</xdr:colOff>
      <xdr:row>5</xdr:row>
      <xdr:rowOff>171450</xdr:rowOff>
    </xdr:to>
    <xdr:pic>
      <xdr:nvPicPr>
        <xdr:cNvPr id="19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57250" y="314325"/>
          <a:ext cx="18002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238125</xdr:colOff>
      <xdr:row>1</xdr:row>
      <xdr:rowOff>114300</xdr:rowOff>
    </xdr:from>
    <xdr:to>
      <xdr:col>15</xdr:col>
      <xdr:colOff>1095375</xdr:colOff>
      <xdr:row>6</xdr:row>
      <xdr:rowOff>47625</xdr:rowOff>
    </xdr:to>
    <xdr:pic>
      <xdr:nvPicPr>
        <xdr:cNvPr id="20" name="1 Imagen" descr="LOGO IXTLA.BMP"/>
        <xdr:cNvPicPr>
          <a:picLocks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9353550" y="161925"/>
          <a:ext cx="857250" cy="962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RESPALDO%20BETO/OBRAS%202016/OBRAS%203X1%202016/OBRAS%203X1%202016%20(III%20PARTE)/EXPEDIENTE%20AMPLIACION%20DE%20DRENAJE%20(OJO%20DE%20AGUA)%203X1%202016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DATOS GRALES"/>
      <sheetName val="a)CARAT."/>
      <sheetName val="a)PROY. EJEC."/>
      <sheetName val="B)Objetivo"/>
      <sheetName val="c)CIB"/>
      <sheetName val="d) DICT. FACTIB."/>
      <sheetName val="e)Acta de Aceptacion"/>
      <sheetName val="f)PRESUP."/>
      <sheetName val="g)CROQUIS MACRO"/>
      <sheetName val="g)CROQUIS MICRO"/>
      <sheetName val="i)CALENDARIO"/>
    </sheetNames>
    <sheetDataSet>
      <sheetData sheetId="0">
        <row r="26">
          <cell r="E26" t="str">
            <v>SD ALCANTARILLADO</v>
          </cell>
        </row>
        <row r="27">
          <cell r="E27" t="str">
            <v>2 AMPLIACION</v>
          </cell>
        </row>
      </sheetData>
      <sheetData sheetId="1">
        <row r="5">
          <cell r="E5" t="str">
            <v>SECRETARIA DE DESARROLLO SOCIAL</v>
          </cell>
        </row>
        <row r="6">
          <cell r="E6" t="str">
            <v>SUBSECRETARIA DE DESARROLLO SOCIAL Y HUMANO</v>
          </cell>
        </row>
        <row r="7">
          <cell r="E7" t="str">
            <v>UNIDAD DE MICRORREGIONES</v>
          </cell>
        </row>
        <row r="19">
          <cell r="D19" t="str">
            <v>AMPLIACION DE LINEA DE DRENAJE EN IXTLAHUACAN (BARRIO OJO DE AGUA)</v>
          </cell>
        </row>
      </sheetData>
      <sheetData sheetId="2" refreshError="1"/>
      <sheetData sheetId="3" refreshError="1"/>
      <sheetData sheetId="4">
        <row r="22">
          <cell r="E22" t="str">
            <v>MICRORREGIONES</v>
          </cell>
        </row>
        <row r="23">
          <cell r="E23" t="str">
            <v>PROGRAMA 3X1 PARA MIGRANTES</v>
          </cell>
        </row>
      </sheetData>
      <sheetData sheetId="5" refreshError="1"/>
      <sheetData sheetId="6" refreshError="1"/>
      <sheetData sheetId="7"/>
      <sheetData sheetId="8" refreshError="1"/>
      <sheetData sheetId="9" refreshError="1"/>
      <sheetData sheetId="1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92D050"/>
    <pageSetUpPr fitToPage="1"/>
  </sheetPr>
  <dimension ref="B1:AJ96"/>
  <sheetViews>
    <sheetView showZeros="0" tabSelected="1" view="pageBreakPreview" topLeftCell="A63" zoomScaleNormal="100" zoomScaleSheetLayoutView="100" zoomScalePageLayoutView="80" workbookViewId="0">
      <selection activeCell="N76" sqref="N76"/>
    </sheetView>
  </sheetViews>
  <sheetFormatPr baseColWidth="10" defaultRowHeight="12.75"/>
  <cols>
    <col min="1" max="1" width="3.5703125" style="1" customWidth="1"/>
    <col min="2" max="2" width="3.7109375" style="1" customWidth="1"/>
    <col min="3" max="3" width="3" style="2" bestFit="1" customWidth="1"/>
    <col min="4" max="4" width="28.85546875" style="1" customWidth="1"/>
    <col min="5" max="5" width="8.5703125" style="1" customWidth="1"/>
    <col min="6" max="6" width="3" style="1" customWidth="1"/>
    <col min="7" max="7" width="4.28515625" style="1" customWidth="1"/>
    <col min="8" max="8" width="10.28515625" style="1" customWidth="1"/>
    <col min="9" max="9" width="2.7109375" style="1" customWidth="1"/>
    <col min="10" max="10" width="6.42578125" style="1" customWidth="1"/>
    <col min="11" max="11" width="9.42578125" style="1" customWidth="1"/>
    <col min="12" max="12" width="14" style="1" customWidth="1"/>
    <col min="13" max="13" width="8.5703125" style="1" customWidth="1"/>
    <col min="14" max="14" width="11.140625" style="1" customWidth="1"/>
    <col min="15" max="16" width="19.140625" style="1" customWidth="1"/>
    <col min="17" max="17" width="2.7109375" style="1" customWidth="1"/>
    <col min="18" max="18" width="12.5703125" style="1" customWidth="1"/>
    <col min="19" max="256" width="11.42578125" style="1"/>
    <col min="257" max="257" width="3.5703125" style="1" customWidth="1"/>
    <col min="258" max="258" width="3.7109375" style="1" customWidth="1"/>
    <col min="259" max="259" width="3" style="1" bestFit="1" customWidth="1"/>
    <col min="260" max="260" width="28.85546875" style="1" customWidth="1"/>
    <col min="261" max="261" width="8.5703125" style="1" customWidth="1"/>
    <col min="262" max="262" width="3" style="1" customWidth="1"/>
    <col min="263" max="263" width="4.28515625" style="1" customWidth="1"/>
    <col min="264" max="264" width="10.28515625" style="1" customWidth="1"/>
    <col min="265" max="265" width="2.7109375" style="1" customWidth="1"/>
    <col min="266" max="266" width="6.42578125" style="1" customWidth="1"/>
    <col min="267" max="267" width="9.42578125" style="1" customWidth="1"/>
    <col min="268" max="268" width="14" style="1" customWidth="1"/>
    <col min="269" max="269" width="8.5703125" style="1" customWidth="1"/>
    <col min="270" max="270" width="11.140625" style="1" customWidth="1"/>
    <col min="271" max="272" width="19.140625" style="1" customWidth="1"/>
    <col min="273" max="273" width="2.7109375" style="1" customWidth="1"/>
    <col min="274" max="274" width="12.5703125" style="1" customWidth="1"/>
    <col min="275" max="512" width="11.42578125" style="1"/>
    <col min="513" max="513" width="3.5703125" style="1" customWidth="1"/>
    <col min="514" max="514" width="3.7109375" style="1" customWidth="1"/>
    <col min="515" max="515" width="3" style="1" bestFit="1" customWidth="1"/>
    <col min="516" max="516" width="28.85546875" style="1" customWidth="1"/>
    <col min="517" max="517" width="8.5703125" style="1" customWidth="1"/>
    <col min="518" max="518" width="3" style="1" customWidth="1"/>
    <col min="519" max="519" width="4.28515625" style="1" customWidth="1"/>
    <col min="520" max="520" width="10.28515625" style="1" customWidth="1"/>
    <col min="521" max="521" width="2.7109375" style="1" customWidth="1"/>
    <col min="522" max="522" width="6.42578125" style="1" customWidth="1"/>
    <col min="523" max="523" width="9.42578125" style="1" customWidth="1"/>
    <col min="524" max="524" width="14" style="1" customWidth="1"/>
    <col min="525" max="525" width="8.5703125" style="1" customWidth="1"/>
    <col min="526" max="526" width="11.140625" style="1" customWidth="1"/>
    <col min="527" max="528" width="19.140625" style="1" customWidth="1"/>
    <col min="529" max="529" width="2.7109375" style="1" customWidth="1"/>
    <col min="530" max="530" width="12.5703125" style="1" customWidth="1"/>
    <col min="531" max="768" width="11.42578125" style="1"/>
    <col min="769" max="769" width="3.5703125" style="1" customWidth="1"/>
    <col min="770" max="770" width="3.7109375" style="1" customWidth="1"/>
    <col min="771" max="771" width="3" style="1" bestFit="1" customWidth="1"/>
    <col min="772" max="772" width="28.85546875" style="1" customWidth="1"/>
    <col min="773" max="773" width="8.5703125" style="1" customWidth="1"/>
    <col min="774" max="774" width="3" style="1" customWidth="1"/>
    <col min="775" max="775" width="4.28515625" style="1" customWidth="1"/>
    <col min="776" max="776" width="10.28515625" style="1" customWidth="1"/>
    <col min="777" max="777" width="2.7109375" style="1" customWidth="1"/>
    <col min="778" max="778" width="6.42578125" style="1" customWidth="1"/>
    <col min="779" max="779" width="9.42578125" style="1" customWidth="1"/>
    <col min="780" max="780" width="14" style="1" customWidth="1"/>
    <col min="781" max="781" width="8.5703125" style="1" customWidth="1"/>
    <col min="782" max="782" width="11.140625" style="1" customWidth="1"/>
    <col min="783" max="784" width="19.140625" style="1" customWidth="1"/>
    <col min="785" max="785" width="2.7109375" style="1" customWidth="1"/>
    <col min="786" max="786" width="12.5703125" style="1" customWidth="1"/>
    <col min="787" max="1024" width="11.42578125" style="1"/>
    <col min="1025" max="1025" width="3.5703125" style="1" customWidth="1"/>
    <col min="1026" max="1026" width="3.7109375" style="1" customWidth="1"/>
    <col min="1027" max="1027" width="3" style="1" bestFit="1" customWidth="1"/>
    <col min="1028" max="1028" width="28.85546875" style="1" customWidth="1"/>
    <col min="1029" max="1029" width="8.5703125" style="1" customWidth="1"/>
    <col min="1030" max="1030" width="3" style="1" customWidth="1"/>
    <col min="1031" max="1031" width="4.28515625" style="1" customWidth="1"/>
    <col min="1032" max="1032" width="10.28515625" style="1" customWidth="1"/>
    <col min="1033" max="1033" width="2.7109375" style="1" customWidth="1"/>
    <col min="1034" max="1034" width="6.42578125" style="1" customWidth="1"/>
    <col min="1035" max="1035" width="9.42578125" style="1" customWidth="1"/>
    <col min="1036" max="1036" width="14" style="1" customWidth="1"/>
    <col min="1037" max="1037" width="8.5703125" style="1" customWidth="1"/>
    <col min="1038" max="1038" width="11.140625" style="1" customWidth="1"/>
    <col min="1039" max="1040" width="19.140625" style="1" customWidth="1"/>
    <col min="1041" max="1041" width="2.7109375" style="1" customWidth="1"/>
    <col min="1042" max="1042" width="12.5703125" style="1" customWidth="1"/>
    <col min="1043" max="1280" width="11.42578125" style="1"/>
    <col min="1281" max="1281" width="3.5703125" style="1" customWidth="1"/>
    <col min="1282" max="1282" width="3.7109375" style="1" customWidth="1"/>
    <col min="1283" max="1283" width="3" style="1" bestFit="1" customWidth="1"/>
    <col min="1284" max="1284" width="28.85546875" style="1" customWidth="1"/>
    <col min="1285" max="1285" width="8.5703125" style="1" customWidth="1"/>
    <col min="1286" max="1286" width="3" style="1" customWidth="1"/>
    <col min="1287" max="1287" width="4.28515625" style="1" customWidth="1"/>
    <col min="1288" max="1288" width="10.28515625" style="1" customWidth="1"/>
    <col min="1289" max="1289" width="2.7109375" style="1" customWidth="1"/>
    <col min="1290" max="1290" width="6.42578125" style="1" customWidth="1"/>
    <col min="1291" max="1291" width="9.42578125" style="1" customWidth="1"/>
    <col min="1292" max="1292" width="14" style="1" customWidth="1"/>
    <col min="1293" max="1293" width="8.5703125" style="1" customWidth="1"/>
    <col min="1294" max="1294" width="11.140625" style="1" customWidth="1"/>
    <col min="1295" max="1296" width="19.140625" style="1" customWidth="1"/>
    <col min="1297" max="1297" width="2.7109375" style="1" customWidth="1"/>
    <col min="1298" max="1298" width="12.5703125" style="1" customWidth="1"/>
    <col min="1299" max="1536" width="11.42578125" style="1"/>
    <col min="1537" max="1537" width="3.5703125" style="1" customWidth="1"/>
    <col min="1538" max="1538" width="3.7109375" style="1" customWidth="1"/>
    <col min="1539" max="1539" width="3" style="1" bestFit="1" customWidth="1"/>
    <col min="1540" max="1540" width="28.85546875" style="1" customWidth="1"/>
    <col min="1541" max="1541" width="8.5703125" style="1" customWidth="1"/>
    <col min="1542" max="1542" width="3" style="1" customWidth="1"/>
    <col min="1543" max="1543" width="4.28515625" style="1" customWidth="1"/>
    <col min="1544" max="1544" width="10.28515625" style="1" customWidth="1"/>
    <col min="1545" max="1545" width="2.7109375" style="1" customWidth="1"/>
    <col min="1546" max="1546" width="6.42578125" style="1" customWidth="1"/>
    <col min="1547" max="1547" width="9.42578125" style="1" customWidth="1"/>
    <col min="1548" max="1548" width="14" style="1" customWidth="1"/>
    <col min="1549" max="1549" width="8.5703125" style="1" customWidth="1"/>
    <col min="1550" max="1550" width="11.140625" style="1" customWidth="1"/>
    <col min="1551" max="1552" width="19.140625" style="1" customWidth="1"/>
    <col min="1553" max="1553" width="2.7109375" style="1" customWidth="1"/>
    <col min="1554" max="1554" width="12.5703125" style="1" customWidth="1"/>
    <col min="1555" max="1792" width="11.42578125" style="1"/>
    <col min="1793" max="1793" width="3.5703125" style="1" customWidth="1"/>
    <col min="1794" max="1794" width="3.7109375" style="1" customWidth="1"/>
    <col min="1795" max="1795" width="3" style="1" bestFit="1" customWidth="1"/>
    <col min="1796" max="1796" width="28.85546875" style="1" customWidth="1"/>
    <col min="1797" max="1797" width="8.5703125" style="1" customWidth="1"/>
    <col min="1798" max="1798" width="3" style="1" customWidth="1"/>
    <col min="1799" max="1799" width="4.28515625" style="1" customWidth="1"/>
    <col min="1800" max="1800" width="10.28515625" style="1" customWidth="1"/>
    <col min="1801" max="1801" width="2.7109375" style="1" customWidth="1"/>
    <col min="1802" max="1802" width="6.42578125" style="1" customWidth="1"/>
    <col min="1803" max="1803" width="9.42578125" style="1" customWidth="1"/>
    <col min="1804" max="1804" width="14" style="1" customWidth="1"/>
    <col min="1805" max="1805" width="8.5703125" style="1" customWidth="1"/>
    <col min="1806" max="1806" width="11.140625" style="1" customWidth="1"/>
    <col min="1807" max="1808" width="19.140625" style="1" customWidth="1"/>
    <col min="1809" max="1809" width="2.7109375" style="1" customWidth="1"/>
    <col min="1810" max="1810" width="12.5703125" style="1" customWidth="1"/>
    <col min="1811" max="2048" width="11.42578125" style="1"/>
    <col min="2049" max="2049" width="3.5703125" style="1" customWidth="1"/>
    <col min="2050" max="2050" width="3.7109375" style="1" customWidth="1"/>
    <col min="2051" max="2051" width="3" style="1" bestFit="1" customWidth="1"/>
    <col min="2052" max="2052" width="28.85546875" style="1" customWidth="1"/>
    <col min="2053" max="2053" width="8.5703125" style="1" customWidth="1"/>
    <col min="2054" max="2054" width="3" style="1" customWidth="1"/>
    <col min="2055" max="2055" width="4.28515625" style="1" customWidth="1"/>
    <col min="2056" max="2056" width="10.28515625" style="1" customWidth="1"/>
    <col min="2057" max="2057" width="2.7109375" style="1" customWidth="1"/>
    <col min="2058" max="2058" width="6.42578125" style="1" customWidth="1"/>
    <col min="2059" max="2059" width="9.42578125" style="1" customWidth="1"/>
    <col min="2060" max="2060" width="14" style="1" customWidth="1"/>
    <col min="2061" max="2061" width="8.5703125" style="1" customWidth="1"/>
    <col min="2062" max="2062" width="11.140625" style="1" customWidth="1"/>
    <col min="2063" max="2064" width="19.140625" style="1" customWidth="1"/>
    <col min="2065" max="2065" width="2.7109375" style="1" customWidth="1"/>
    <col min="2066" max="2066" width="12.5703125" style="1" customWidth="1"/>
    <col min="2067" max="2304" width="11.42578125" style="1"/>
    <col min="2305" max="2305" width="3.5703125" style="1" customWidth="1"/>
    <col min="2306" max="2306" width="3.7109375" style="1" customWidth="1"/>
    <col min="2307" max="2307" width="3" style="1" bestFit="1" customWidth="1"/>
    <col min="2308" max="2308" width="28.85546875" style="1" customWidth="1"/>
    <col min="2309" max="2309" width="8.5703125" style="1" customWidth="1"/>
    <col min="2310" max="2310" width="3" style="1" customWidth="1"/>
    <col min="2311" max="2311" width="4.28515625" style="1" customWidth="1"/>
    <col min="2312" max="2312" width="10.28515625" style="1" customWidth="1"/>
    <col min="2313" max="2313" width="2.7109375" style="1" customWidth="1"/>
    <col min="2314" max="2314" width="6.42578125" style="1" customWidth="1"/>
    <col min="2315" max="2315" width="9.42578125" style="1" customWidth="1"/>
    <col min="2316" max="2316" width="14" style="1" customWidth="1"/>
    <col min="2317" max="2317" width="8.5703125" style="1" customWidth="1"/>
    <col min="2318" max="2318" width="11.140625" style="1" customWidth="1"/>
    <col min="2319" max="2320" width="19.140625" style="1" customWidth="1"/>
    <col min="2321" max="2321" width="2.7109375" style="1" customWidth="1"/>
    <col min="2322" max="2322" width="12.5703125" style="1" customWidth="1"/>
    <col min="2323" max="2560" width="11.42578125" style="1"/>
    <col min="2561" max="2561" width="3.5703125" style="1" customWidth="1"/>
    <col min="2562" max="2562" width="3.7109375" style="1" customWidth="1"/>
    <col min="2563" max="2563" width="3" style="1" bestFit="1" customWidth="1"/>
    <col min="2564" max="2564" width="28.85546875" style="1" customWidth="1"/>
    <col min="2565" max="2565" width="8.5703125" style="1" customWidth="1"/>
    <col min="2566" max="2566" width="3" style="1" customWidth="1"/>
    <col min="2567" max="2567" width="4.28515625" style="1" customWidth="1"/>
    <col min="2568" max="2568" width="10.28515625" style="1" customWidth="1"/>
    <col min="2569" max="2569" width="2.7109375" style="1" customWidth="1"/>
    <col min="2570" max="2570" width="6.42578125" style="1" customWidth="1"/>
    <col min="2571" max="2571" width="9.42578125" style="1" customWidth="1"/>
    <col min="2572" max="2572" width="14" style="1" customWidth="1"/>
    <col min="2573" max="2573" width="8.5703125" style="1" customWidth="1"/>
    <col min="2574" max="2574" width="11.140625" style="1" customWidth="1"/>
    <col min="2575" max="2576" width="19.140625" style="1" customWidth="1"/>
    <col min="2577" max="2577" width="2.7109375" style="1" customWidth="1"/>
    <col min="2578" max="2578" width="12.5703125" style="1" customWidth="1"/>
    <col min="2579" max="2816" width="11.42578125" style="1"/>
    <col min="2817" max="2817" width="3.5703125" style="1" customWidth="1"/>
    <col min="2818" max="2818" width="3.7109375" style="1" customWidth="1"/>
    <col min="2819" max="2819" width="3" style="1" bestFit="1" customWidth="1"/>
    <col min="2820" max="2820" width="28.85546875" style="1" customWidth="1"/>
    <col min="2821" max="2821" width="8.5703125" style="1" customWidth="1"/>
    <col min="2822" max="2822" width="3" style="1" customWidth="1"/>
    <col min="2823" max="2823" width="4.28515625" style="1" customWidth="1"/>
    <col min="2824" max="2824" width="10.28515625" style="1" customWidth="1"/>
    <col min="2825" max="2825" width="2.7109375" style="1" customWidth="1"/>
    <col min="2826" max="2826" width="6.42578125" style="1" customWidth="1"/>
    <col min="2827" max="2827" width="9.42578125" style="1" customWidth="1"/>
    <col min="2828" max="2828" width="14" style="1" customWidth="1"/>
    <col min="2829" max="2829" width="8.5703125" style="1" customWidth="1"/>
    <col min="2830" max="2830" width="11.140625" style="1" customWidth="1"/>
    <col min="2831" max="2832" width="19.140625" style="1" customWidth="1"/>
    <col min="2833" max="2833" width="2.7109375" style="1" customWidth="1"/>
    <col min="2834" max="2834" width="12.5703125" style="1" customWidth="1"/>
    <col min="2835" max="3072" width="11.42578125" style="1"/>
    <col min="3073" max="3073" width="3.5703125" style="1" customWidth="1"/>
    <col min="3074" max="3074" width="3.7109375" style="1" customWidth="1"/>
    <col min="3075" max="3075" width="3" style="1" bestFit="1" customWidth="1"/>
    <col min="3076" max="3076" width="28.85546875" style="1" customWidth="1"/>
    <col min="3077" max="3077" width="8.5703125" style="1" customWidth="1"/>
    <col min="3078" max="3078" width="3" style="1" customWidth="1"/>
    <col min="3079" max="3079" width="4.28515625" style="1" customWidth="1"/>
    <col min="3080" max="3080" width="10.28515625" style="1" customWidth="1"/>
    <col min="3081" max="3081" width="2.7109375" style="1" customWidth="1"/>
    <col min="3082" max="3082" width="6.42578125" style="1" customWidth="1"/>
    <col min="3083" max="3083" width="9.42578125" style="1" customWidth="1"/>
    <col min="3084" max="3084" width="14" style="1" customWidth="1"/>
    <col min="3085" max="3085" width="8.5703125" style="1" customWidth="1"/>
    <col min="3086" max="3086" width="11.140625" style="1" customWidth="1"/>
    <col min="3087" max="3088" width="19.140625" style="1" customWidth="1"/>
    <col min="3089" max="3089" width="2.7109375" style="1" customWidth="1"/>
    <col min="3090" max="3090" width="12.5703125" style="1" customWidth="1"/>
    <col min="3091" max="3328" width="11.42578125" style="1"/>
    <col min="3329" max="3329" width="3.5703125" style="1" customWidth="1"/>
    <col min="3330" max="3330" width="3.7109375" style="1" customWidth="1"/>
    <col min="3331" max="3331" width="3" style="1" bestFit="1" customWidth="1"/>
    <col min="3332" max="3332" width="28.85546875" style="1" customWidth="1"/>
    <col min="3333" max="3333" width="8.5703125" style="1" customWidth="1"/>
    <col min="3334" max="3334" width="3" style="1" customWidth="1"/>
    <col min="3335" max="3335" width="4.28515625" style="1" customWidth="1"/>
    <col min="3336" max="3336" width="10.28515625" style="1" customWidth="1"/>
    <col min="3337" max="3337" width="2.7109375" style="1" customWidth="1"/>
    <col min="3338" max="3338" width="6.42578125" style="1" customWidth="1"/>
    <col min="3339" max="3339" width="9.42578125" style="1" customWidth="1"/>
    <col min="3340" max="3340" width="14" style="1" customWidth="1"/>
    <col min="3341" max="3341" width="8.5703125" style="1" customWidth="1"/>
    <col min="3342" max="3342" width="11.140625" style="1" customWidth="1"/>
    <col min="3343" max="3344" width="19.140625" style="1" customWidth="1"/>
    <col min="3345" max="3345" width="2.7109375" style="1" customWidth="1"/>
    <col min="3346" max="3346" width="12.5703125" style="1" customWidth="1"/>
    <col min="3347" max="3584" width="11.42578125" style="1"/>
    <col min="3585" max="3585" width="3.5703125" style="1" customWidth="1"/>
    <col min="3586" max="3586" width="3.7109375" style="1" customWidth="1"/>
    <col min="3587" max="3587" width="3" style="1" bestFit="1" customWidth="1"/>
    <col min="3588" max="3588" width="28.85546875" style="1" customWidth="1"/>
    <col min="3589" max="3589" width="8.5703125" style="1" customWidth="1"/>
    <col min="3590" max="3590" width="3" style="1" customWidth="1"/>
    <col min="3591" max="3591" width="4.28515625" style="1" customWidth="1"/>
    <col min="3592" max="3592" width="10.28515625" style="1" customWidth="1"/>
    <col min="3593" max="3593" width="2.7109375" style="1" customWidth="1"/>
    <col min="3594" max="3594" width="6.42578125" style="1" customWidth="1"/>
    <col min="3595" max="3595" width="9.42578125" style="1" customWidth="1"/>
    <col min="3596" max="3596" width="14" style="1" customWidth="1"/>
    <col min="3597" max="3597" width="8.5703125" style="1" customWidth="1"/>
    <col min="3598" max="3598" width="11.140625" style="1" customWidth="1"/>
    <col min="3599" max="3600" width="19.140625" style="1" customWidth="1"/>
    <col min="3601" max="3601" width="2.7109375" style="1" customWidth="1"/>
    <col min="3602" max="3602" width="12.5703125" style="1" customWidth="1"/>
    <col min="3603" max="3840" width="11.42578125" style="1"/>
    <col min="3841" max="3841" width="3.5703125" style="1" customWidth="1"/>
    <col min="3842" max="3842" width="3.7109375" style="1" customWidth="1"/>
    <col min="3843" max="3843" width="3" style="1" bestFit="1" customWidth="1"/>
    <col min="3844" max="3844" width="28.85546875" style="1" customWidth="1"/>
    <col min="3845" max="3845" width="8.5703125" style="1" customWidth="1"/>
    <col min="3846" max="3846" width="3" style="1" customWidth="1"/>
    <col min="3847" max="3847" width="4.28515625" style="1" customWidth="1"/>
    <col min="3848" max="3848" width="10.28515625" style="1" customWidth="1"/>
    <col min="3849" max="3849" width="2.7109375" style="1" customWidth="1"/>
    <col min="3850" max="3850" width="6.42578125" style="1" customWidth="1"/>
    <col min="3851" max="3851" width="9.42578125" style="1" customWidth="1"/>
    <col min="3852" max="3852" width="14" style="1" customWidth="1"/>
    <col min="3853" max="3853" width="8.5703125" style="1" customWidth="1"/>
    <col min="3854" max="3854" width="11.140625" style="1" customWidth="1"/>
    <col min="3855" max="3856" width="19.140625" style="1" customWidth="1"/>
    <col min="3857" max="3857" width="2.7109375" style="1" customWidth="1"/>
    <col min="3858" max="3858" width="12.5703125" style="1" customWidth="1"/>
    <col min="3859" max="4096" width="11.42578125" style="1"/>
    <col min="4097" max="4097" width="3.5703125" style="1" customWidth="1"/>
    <col min="4098" max="4098" width="3.7109375" style="1" customWidth="1"/>
    <col min="4099" max="4099" width="3" style="1" bestFit="1" customWidth="1"/>
    <col min="4100" max="4100" width="28.85546875" style="1" customWidth="1"/>
    <col min="4101" max="4101" width="8.5703125" style="1" customWidth="1"/>
    <col min="4102" max="4102" width="3" style="1" customWidth="1"/>
    <col min="4103" max="4103" width="4.28515625" style="1" customWidth="1"/>
    <col min="4104" max="4104" width="10.28515625" style="1" customWidth="1"/>
    <col min="4105" max="4105" width="2.7109375" style="1" customWidth="1"/>
    <col min="4106" max="4106" width="6.42578125" style="1" customWidth="1"/>
    <col min="4107" max="4107" width="9.42578125" style="1" customWidth="1"/>
    <col min="4108" max="4108" width="14" style="1" customWidth="1"/>
    <col min="4109" max="4109" width="8.5703125" style="1" customWidth="1"/>
    <col min="4110" max="4110" width="11.140625" style="1" customWidth="1"/>
    <col min="4111" max="4112" width="19.140625" style="1" customWidth="1"/>
    <col min="4113" max="4113" width="2.7109375" style="1" customWidth="1"/>
    <col min="4114" max="4114" width="12.5703125" style="1" customWidth="1"/>
    <col min="4115" max="4352" width="11.42578125" style="1"/>
    <col min="4353" max="4353" width="3.5703125" style="1" customWidth="1"/>
    <col min="4354" max="4354" width="3.7109375" style="1" customWidth="1"/>
    <col min="4355" max="4355" width="3" style="1" bestFit="1" customWidth="1"/>
    <col min="4356" max="4356" width="28.85546875" style="1" customWidth="1"/>
    <col min="4357" max="4357" width="8.5703125" style="1" customWidth="1"/>
    <col min="4358" max="4358" width="3" style="1" customWidth="1"/>
    <col min="4359" max="4359" width="4.28515625" style="1" customWidth="1"/>
    <col min="4360" max="4360" width="10.28515625" style="1" customWidth="1"/>
    <col min="4361" max="4361" width="2.7109375" style="1" customWidth="1"/>
    <col min="4362" max="4362" width="6.42578125" style="1" customWidth="1"/>
    <col min="4363" max="4363" width="9.42578125" style="1" customWidth="1"/>
    <col min="4364" max="4364" width="14" style="1" customWidth="1"/>
    <col min="4365" max="4365" width="8.5703125" style="1" customWidth="1"/>
    <col min="4366" max="4366" width="11.140625" style="1" customWidth="1"/>
    <col min="4367" max="4368" width="19.140625" style="1" customWidth="1"/>
    <col min="4369" max="4369" width="2.7109375" style="1" customWidth="1"/>
    <col min="4370" max="4370" width="12.5703125" style="1" customWidth="1"/>
    <col min="4371" max="4608" width="11.42578125" style="1"/>
    <col min="4609" max="4609" width="3.5703125" style="1" customWidth="1"/>
    <col min="4610" max="4610" width="3.7109375" style="1" customWidth="1"/>
    <col min="4611" max="4611" width="3" style="1" bestFit="1" customWidth="1"/>
    <col min="4612" max="4612" width="28.85546875" style="1" customWidth="1"/>
    <col min="4613" max="4613" width="8.5703125" style="1" customWidth="1"/>
    <col min="4614" max="4614" width="3" style="1" customWidth="1"/>
    <col min="4615" max="4615" width="4.28515625" style="1" customWidth="1"/>
    <col min="4616" max="4616" width="10.28515625" style="1" customWidth="1"/>
    <col min="4617" max="4617" width="2.7109375" style="1" customWidth="1"/>
    <col min="4618" max="4618" width="6.42578125" style="1" customWidth="1"/>
    <col min="4619" max="4619" width="9.42578125" style="1" customWidth="1"/>
    <col min="4620" max="4620" width="14" style="1" customWidth="1"/>
    <col min="4621" max="4621" width="8.5703125" style="1" customWidth="1"/>
    <col min="4622" max="4622" width="11.140625" style="1" customWidth="1"/>
    <col min="4623" max="4624" width="19.140625" style="1" customWidth="1"/>
    <col min="4625" max="4625" width="2.7109375" style="1" customWidth="1"/>
    <col min="4626" max="4626" width="12.5703125" style="1" customWidth="1"/>
    <col min="4627" max="4864" width="11.42578125" style="1"/>
    <col min="4865" max="4865" width="3.5703125" style="1" customWidth="1"/>
    <col min="4866" max="4866" width="3.7109375" style="1" customWidth="1"/>
    <col min="4867" max="4867" width="3" style="1" bestFit="1" customWidth="1"/>
    <col min="4868" max="4868" width="28.85546875" style="1" customWidth="1"/>
    <col min="4869" max="4869" width="8.5703125" style="1" customWidth="1"/>
    <col min="4870" max="4870" width="3" style="1" customWidth="1"/>
    <col min="4871" max="4871" width="4.28515625" style="1" customWidth="1"/>
    <col min="4872" max="4872" width="10.28515625" style="1" customWidth="1"/>
    <col min="4873" max="4873" width="2.7109375" style="1" customWidth="1"/>
    <col min="4874" max="4874" width="6.42578125" style="1" customWidth="1"/>
    <col min="4875" max="4875" width="9.42578125" style="1" customWidth="1"/>
    <col min="4876" max="4876" width="14" style="1" customWidth="1"/>
    <col min="4877" max="4877" width="8.5703125" style="1" customWidth="1"/>
    <col min="4878" max="4878" width="11.140625" style="1" customWidth="1"/>
    <col min="4879" max="4880" width="19.140625" style="1" customWidth="1"/>
    <col min="4881" max="4881" width="2.7109375" style="1" customWidth="1"/>
    <col min="4882" max="4882" width="12.5703125" style="1" customWidth="1"/>
    <col min="4883" max="5120" width="11.42578125" style="1"/>
    <col min="5121" max="5121" width="3.5703125" style="1" customWidth="1"/>
    <col min="5122" max="5122" width="3.7109375" style="1" customWidth="1"/>
    <col min="5123" max="5123" width="3" style="1" bestFit="1" customWidth="1"/>
    <col min="5124" max="5124" width="28.85546875" style="1" customWidth="1"/>
    <col min="5125" max="5125" width="8.5703125" style="1" customWidth="1"/>
    <col min="5126" max="5126" width="3" style="1" customWidth="1"/>
    <col min="5127" max="5127" width="4.28515625" style="1" customWidth="1"/>
    <col min="5128" max="5128" width="10.28515625" style="1" customWidth="1"/>
    <col min="5129" max="5129" width="2.7109375" style="1" customWidth="1"/>
    <col min="5130" max="5130" width="6.42578125" style="1" customWidth="1"/>
    <col min="5131" max="5131" width="9.42578125" style="1" customWidth="1"/>
    <col min="5132" max="5132" width="14" style="1" customWidth="1"/>
    <col min="5133" max="5133" width="8.5703125" style="1" customWidth="1"/>
    <col min="5134" max="5134" width="11.140625" style="1" customWidth="1"/>
    <col min="5135" max="5136" width="19.140625" style="1" customWidth="1"/>
    <col min="5137" max="5137" width="2.7109375" style="1" customWidth="1"/>
    <col min="5138" max="5138" width="12.5703125" style="1" customWidth="1"/>
    <col min="5139" max="5376" width="11.42578125" style="1"/>
    <col min="5377" max="5377" width="3.5703125" style="1" customWidth="1"/>
    <col min="5378" max="5378" width="3.7109375" style="1" customWidth="1"/>
    <col min="5379" max="5379" width="3" style="1" bestFit="1" customWidth="1"/>
    <col min="5380" max="5380" width="28.85546875" style="1" customWidth="1"/>
    <col min="5381" max="5381" width="8.5703125" style="1" customWidth="1"/>
    <col min="5382" max="5382" width="3" style="1" customWidth="1"/>
    <col min="5383" max="5383" width="4.28515625" style="1" customWidth="1"/>
    <col min="5384" max="5384" width="10.28515625" style="1" customWidth="1"/>
    <col min="5385" max="5385" width="2.7109375" style="1" customWidth="1"/>
    <col min="5386" max="5386" width="6.42578125" style="1" customWidth="1"/>
    <col min="5387" max="5387" width="9.42578125" style="1" customWidth="1"/>
    <col min="5388" max="5388" width="14" style="1" customWidth="1"/>
    <col min="5389" max="5389" width="8.5703125" style="1" customWidth="1"/>
    <col min="5390" max="5390" width="11.140625" style="1" customWidth="1"/>
    <col min="5391" max="5392" width="19.140625" style="1" customWidth="1"/>
    <col min="5393" max="5393" width="2.7109375" style="1" customWidth="1"/>
    <col min="5394" max="5394" width="12.5703125" style="1" customWidth="1"/>
    <col min="5395" max="5632" width="11.42578125" style="1"/>
    <col min="5633" max="5633" width="3.5703125" style="1" customWidth="1"/>
    <col min="5634" max="5634" width="3.7109375" style="1" customWidth="1"/>
    <col min="5635" max="5635" width="3" style="1" bestFit="1" customWidth="1"/>
    <col min="5636" max="5636" width="28.85546875" style="1" customWidth="1"/>
    <col min="5637" max="5637" width="8.5703125" style="1" customWidth="1"/>
    <col min="5638" max="5638" width="3" style="1" customWidth="1"/>
    <col min="5639" max="5639" width="4.28515625" style="1" customWidth="1"/>
    <col min="5640" max="5640" width="10.28515625" style="1" customWidth="1"/>
    <col min="5641" max="5641" width="2.7109375" style="1" customWidth="1"/>
    <col min="5642" max="5642" width="6.42578125" style="1" customWidth="1"/>
    <col min="5643" max="5643" width="9.42578125" style="1" customWidth="1"/>
    <col min="5644" max="5644" width="14" style="1" customWidth="1"/>
    <col min="5645" max="5645" width="8.5703125" style="1" customWidth="1"/>
    <col min="5646" max="5646" width="11.140625" style="1" customWidth="1"/>
    <col min="5647" max="5648" width="19.140625" style="1" customWidth="1"/>
    <col min="5649" max="5649" width="2.7109375" style="1" customWidth="1"/>
    <col min="5650" max="5650" width="12.5703125" style="1" customWidth="1"/>
    <col min="5651" max="5888" width="11.42578125" style="1"/>
    <col min="5889" max="5889" width="3.5703125" style="1" customWidth="1"/>
    <col min="5890" max="5890" width="3.7109375" style="1" customWidth="1"/>
    <col min="5891" max="5891" width="3" style="1" bestFit="1" customWidth="1"/>
    <col min="5892" max="5892" width="28.85546875" style="1" customWidth="1"/>
    <col min="5893" max="5893" width="8.5703125" style="1" customWidth="1"/>
    <col min="5894" max="5894" width="3" style="1" customWidth="1"/>
    <col min="5895" max="5895" width="4.28515625" style="1" customWidth="1"/>
    <col min="5896" max="5896" width="10.28515625" style="1" customWidth="1"/>
    <col min="5897" max="5897" width="2.7109375" style="1" customWidth="1"/>
    <col min="5898" max="5898" width="6.42578125" style="1" customWidth="1"/>
    <col min="5899" max="5899" width="9.42578125" style="1" customWidth="1"/>
    <col min="5900" max="5900" width="14" style="1" customWidth="1"/>
    <col min="5901" max="5901" width="8.5703125" style="1" customWidth="1"/>
    <col min="5902" max="5902" width="11.140625" style="1" customWidth="1"/>
    <col min="5903" max="5904" width="19.140625" style="1" customWidth="1"/>
    <col min="5905" max="5905" width="2.7109375" style="1" customWidth="1"/>
    <col min="5906" max="5906" width="12.5703125" style="1" customWidth="1"/>
    <col min="5907" max="6144" width="11.42578125" style="1"/>
    <col min="6145" max="6145" width="3.5703125" style="1" customWidth="1"/>
    <col min="6146" max="6146" width="3.7109375" style="1" customWidth="1"/>
    <col min="6147" max="6147" width="3" style="1" bestFit="1" customWidth="1"/>
    <col min="6148" max="6148" width="28.85546875" style="1" customWidth="1"/>
    <col min="6149" max="6149" width="8.5703125" style="1" customWidth="1"/>
    <col min="6150" max="6150" width="3" style="1" customWidth="1"/>
    <col min="6151" max="6151" width="4.28515625" style="1" customWidth="1"/>
    <col min="6152" max="6152" width="10.28515625" style="1" customWidth="1"/>
    <col min="6153" max="6153" width="2.7109375" style="1" customWidth="1"/>
    <col min="6154" max="6154" width="6.42578125" style="1" customWidth="1"/>
    <col min="6155" max="6155" width="9.42578125" style="1" customWidth="1"/>
    <col min="6156" max="6156" width="14" style="1" customWidth="1"/>
    <col min="6157" max="6157" width="8.5703125" style="1" customWidth="1"/>
    <col min="6158" max="6158" width="11.140625" style="1" customWidth="1"/>
    <col min="6159" max="6160" width="19.140625" style="1" customWidth="1"/>
    <col min="6161" max="6161" width="2.7109375" style="1" customWidth="1"/>
    <col min="6162" max="6162" width="12.5703125" style="1" customWidth="1"/>
    <col min="6163" max="6400" width="11.42578125" style="1"/>
    <col min="6401" max="6401" width="3.5703125" style="1" customWidth="1"/>
    <col min="6402" max="6402" width="3.7109375" style="1" customWidth="1"/>
    <col min="6403" max="6403" width="3" style="1" bestFit="1" customWidth="1"/>
    <col min="6404" max="6404" width="28.85546875" style="1" customWidth="1"/>
    <col min="6405" max="6405" width="8.5703125" style="1" customWidth="1"/>
    <col min="6406" max="6406" width="3" style="1" customWidth="1"/>
    <col min="6407" max="6407" width="4.28515625" style="1" customWidth="1"/>
    <col min="6408" max="6408" width="10.28515625" style="1" customWidth="1"/>
    <col min="6409" max="6409" width="2.7109375" style="1" customWidth="1"/>
    <col min="6410" max="6410" width="6.42578125" style="1" customWidth="1"/>
    <col min="6411" max="6411" width="9.42578125" style="1" customWidth="1"/>
    <col min="6412" max="6412" width="14" style="1" customWidth="1"/>
    <col min="6413" max="6413" width="8.5703125" style="1" customWidth="1"/>
    <col min="6414" max="6414" width="11.140625" style="1" customWidth="1"/>
    <col min="6415" max="6416" width="19.140625" style="1" customWidth="1"/>
    <col min="6417" max="6417" width="2.7109375" style="1" customWidth="1"/>
    <col min="6418" max="6418" width="12.5703125" style="1" customWidth="1"/>
    <col min="6419" max="6656" width="11.42578125" style="1"/>
    <col min="6657" max="6657" width="3.5703125" style="1" customWidth="1"/>
    <col min="6658" max="6658" width="3.7109375" style="1" customWidth="1"/>
    <col min="6659" max="6659" width="3" style="1" bestFit="1" customWidth="1"/>
    <col min="6660" max="6660" width="28.85546875" style="1" customWidth="1"/>
    <col min="6661" max="6661" width="8.5703125" style="1" customWidth="1"/>
    <col min="6662" max="6662" width="3" style="1" customWidth="1"/>
    <col min="6663" max="6663" width="4.28515625" style="1" customWidth="1"/>
    <col min="6664" max="6664" width="10.28515625" style="1" customWidth="1"/>
    <col min="6665" max="6665" width="2.7109375" style="1" customWidth="1"/>
    <col min="6666" max="6666" width="6.42578125" style="1" customWidth="1"/>
    <col min="6667" max="6667" width="9.42578125" style="1" customWidth="1"/>
    <col min="6668" max="6668" width="14" style="1" customWidth="1"/>
    <col min="6669" max="6669" width="8.5703125" style="1" customWidth="1"/>
    <col min="6670" max="6670" width="11.140625" style="1" customWidth="1"/>
    <col min="6671" max="6672" width="19.140625" style="1" customWidth="1"/>
    <col min="6673" max="6673" width="2.7109375" style="1" customWidth="1"/>
    <col min="6674" max="6674" width="12.5703125" style="1" customWidth="1"/>
    <col min="6675" max="6912" width="11.42578125" style="1"/>
    <col min="6913" max="6913" width="3.5703125" style="1" customWidth="1"/>
    <col min="6914" max="6914" width="3.7109375" style="1" customWidth="1"/>
    <col min="6915" max="6915" width="3" style="1" bestFit="1" customWidth="1"/>
    <col min="6916" max="6916" width="28.85546875" style="1" customWidth="1"/>
    <col min="6917" max="6917" width="8.5703125" style="1" customWidth="1"/>
    <col min="6918" max="6918" width="3" style="1" customWidth="1"/>
    <col min="6919" max="6919" width="4.28515625" style="1" customWidth="1"/>
    <col min="6920" max="6920" width="10.28515625" style="1" customWidth="1"/>
    <col min="6921" max="6921" width="2.7109375" style="1" customWidth="1"/>
    <col min="6922" max="6922" width="6.42578125" style="1" customWidth="1"/>
    <col min="6923" max="6923" width="9.42578125" style="1" customWidth="1"/>
    <col min="6924" max="6924" width="14" style="1" customWidth="1"/>
    <col min="6925" max="6925" width="8.5703125" style="1" customWidth="1"/>
    <col min="6926" max="6926" width="11.140625" style="1" customWidth="1"/>
    <col min="6927" max="6928" width="19.140625" style="1" customWidth="1"/>
    <col min="6929" max="6929" width="2.7109375" style="1" customWidth="1"/>
    <col min="6930" max="6930" width="12.5703125" style="1" customWidth="1"/>
    <col min="6931" max="7168" width="11.42578125" style="1"/>
    <col min="7169" max="7169" width="3.5703125" style="1" customWidth="1"/>
    <col min="7170" max="7170" width="3.7109375" style="1" customWidth="1"/>
    <col min="7171" max="7171" width="3" style="1" bestFit="1" customWidth="1"/>
    <col min="7172" max="7172" width="28.85546875" style="1" customWidth="1"/>
    <col min="7173" max="7173" width="8.5703125" style="1" customWidth="1"/>
    <col min="7174" max="7174" width="3" style="1" customWidth="1"/>
    <col min="7175" max="7175" width="4.28515625" style="1" customWidth="1"/>
    <col min="7176" max="7176" width="10.28515625" style="1" customWidth="1"/>
    <col min="7177" max="7177" width="2.7109375" style="1" customWidth="1"/>
    <col min="7178" max="7178" width="6.42578125" style="1" customWidth="1"/>
    <col min="7179" max="7179" width="9.42578125" style="1" customWidth="1"/>
    <col min="7180" max="7180" width="14" style="1" customWidth="1"/>
    <col min="7181" max="7181" width="8.5703125" style="1" customWidth="1"/>
    <col min="7182" max="7182" width="11.140625" style="1" customWidth="1"/>
    <col min="7183" max="7184" width="19.140625" style="1" customWidth="1"/>
    <col min="7185" max="7185" width="2.7109375" style="1" customWidth="1"/>
    <col min="7186" max="7186" width="12.5703125" style="1" customWidth="1"/>
    <col min="7187" max="7424" width="11.42578125" style="1"/>
    <col min="7425" max="7425" width="3.5703125" style="1" customWidth="1"/>
    <col min="7426" max="7426" width="3.7109375" style="1" customWidth="1"/>
    <col min="7427" max="7427" width="3" style="1" bestFit="1" customWidth="1"/>
    <col min="7428" max="7428" width="28.85546875" style="1" customWidth="1"/>
    <col min="7429" max="7429" width="8.5703125" style="1" customWidth="1"/>
    <col min="7430" max="7430" width="3" style="1" customWidth="1"/>
    <col min="7431" max="7431" width="4.28515625" style="1" customWidth="1"/>
    <col min="7432" max="7432" width="10.28515625" style="1" customWidth="1"/>
    <col min="7433" max="7433" width="2.7109375" style="1" customWidth="1"/>
    <col min="7434" max="7434" width="6.42578125" style="1" customWidth="1"/>
    <col min="7435" max="7435" width="9.42578125" style="1" customWidth="1"/>
    <col min="7436" max="7436" width="14" style="1" customWidth="1"/>
    <col min="7437" max="7437" width="8.5703125" style="1" customWidth="1"/>
    <col min="7438" max="7438" width="11.140625" style="1" customWidth="1"/>
    <col min="7439" max="7440" width="19.140625" style="1" customWidth="1"/>
    <col min="7441" max="7441" width="2.7109375" style="1" customWidth="1"/>
    <col min="7442" max="7442" width="12.5703125" style="1" customWidth="1"/>
    <col min="7443" max="7680" width="11.42578125" style="1"/>
    <col min="7681" max="7681" width="3.5703125" style="1" customWidth="1"/>
    <col min="7682" max="7682" width="3.7109375" style="1" customWidth="1"/>
    <col min="7683" max="7683" width="3" style="1" bestFit="1" customWidth="1"/>
    <col min="7684" max="7684" width="28.85546875" style="1" customWidth="1"/>
    <col min="7685" max="7685" width="8.5703125" style="1" customWidth="1"/>
    <col min="7686" max="7686" width="3" style="1" customWidth="1"/>
    <col min="7687" max="7687" width="4.28515625" style="1" customWidth="1"/>
    <col min="7688" max="7688" width="10.28515625" style="1" customWidth="1"/>
    <col min="7689" max="7689" width="2.7109375" style="1" customWidth="1"/>
    <col min="7690" max="7690" width="6.42578125" style="1" customWidth="1"/>
    <col min="7691" max="7691" width="9.42578125" style="1" customWidth="1"/>
    <col min="7692" max="7692" width="14" style="1" customWidth="1"/>
    <col min="7693" max="7693" width="8.5703125" style="1" customWidth="1"/>
    <col min="7694" max="7694" width="11.140625" style="1" customWidth="1"/>
    <col min="7695" max="7696" width="19.140625" style="1" customWidth="1"/>
    <col min="7697" max="7697" width="2.7109375" style="1" customWidth="1"/>
    <col min="7698" max="7698" width="12.5703125" style="1" customWidth="1"/>
    <col min="7699" max="7936" width="11.42578125" style="1"/>
    <col min="7937" max="7937" width="3.5703125" style="1" customWidth="1"/>
    <col min="7938" max="7938" width="3.7109375" style="1" customWidth="1"/>
    <col min="7939" max="7939" width="3" style="1" bestFit="1" customWidth="1"/>
    <col min="7940" max="7940" width="28.85546875" style="1" customWidth="1"/>
    <col min="7941" max="7941" width="8.5703125" style="1" customWidth="1"/>
    <col min="7942" max="7942" width="3" style="1" customWidth="1"/>
    <col min="7943" max="7943" width="4.28515625" style="1" customWidth="1"/>
    <col min="7944" max="7944" width="10.28515625" style="1" customWidth="1"/>
    <col min="7945" max="7945" width="2.7109375" style="1" customWidth="1"/>
    <col min="7946" max="7946" width="6.42578125" style="1" customWidth="1"/>
    <col min="7947" max="7947" width="9.42578125" style="1" customWidth="1"/>
    <col min="7948" max="7948" width="14" style="1" customWidth="1"/>
    <col min="7949" max="7949" width="8.5703125" style="1" customWidth="1"/>
    <col min="7950" max="7950" width="11.140625" style="1" customWidth="1"/>
    <col min="7951" max="7952" width="19.140625" style="1" customWidth="1"/>
    <col min="7953" max="7953" width="2.7109375" style="1" customWidth="1"/>
    <col min="7954" max="7954" width="12.5703125" style="1" customWidth="1"/>
    <col min="7955" max="8192" width="11.42578125" style="1"/>
    <col min="8193" max="8193" width="3.5703125" style="1" customWidth="1"/>
    <col min="8194" max="8194" width="3.7109375" style="1" customWidth="1"/>
    <col min="8195" max="8195" width="3" style="1" bestFit="1" customWidth="1"/>
    <col min="8196" max="8196" width="28.85546875" style="1" customWidth="1"/>
    <col min="8197" max="8197" width="8.5703125" style="1" customWidth="1"/>
    <col min="8198" max="8198" width="3" style="1" customWidth="1"/>
    <col min="8199" max="8199" width="4.28515625" style="1" customWidth="1"/>
    <col min="8200" max="8200" width="10.28515625" style="1" customWidth="1"/>
    <col min="8201" max="8201" width="2.7109375" style="1" customWidth="1"/>
    <col min="8202" max="8202" width="6.42578125" style="1" customWidth="1"/>
    <col min="8203" max="8203" width="9.42578125" style="1" customWidth="1"/>
    <col min="8204" max="8204" width="14" style="1" customWidth="1"/>
    <col min="8205" max="8205" width="8.5703125" style="1" customWidth="1"/>
    <col min="8206" max="8206" width="11.140625" style="1" customWidth="1"/>
    <col min="8207" max="8208" width="19.140625" style="1" customWidth="1"/>
    <col min="8209" max="8209" width="2.7109375" style="1" customWidth="1"/>
    <col min="8210" max="8210" width="12.5703125" style="1" customWidth="1"/>
    <col min="8211" max="8448" width="11.42578125" style="1"/>
    <col min="8449" max="8449" width="3.5703125" style="1" customWidth="1"/>
    <col min="8450" max="8450" width="3.7109375" style="1" customWidth="1"/>
    <col min="8451" max="8451" width="3" style="1" bestFit="1" customWidth="1"/>
    <col min="8452" max="8452" width="28.85546875" style="1" customWidth="1"/>
    <col min="8453" max="8453" width="8.5703125" style="1" customWidth="1"/>
    <col min="8454" max="8454" width="3" style="1" customWidth="1"/>
    <col min="8455" max="8455" width="4.28515625" style="1" customWidth="1"/>
    <col min="8456" max="8456" width="10.28515625" style="1" customWidth="1"/>
    <col min="8457" max="8457" width="2.7109375" style="1" customWidth="1"/>
    <col min="8458" max="8458" width="6.42578125" style="1" customWidth="1"/>
    <col min="8459" max="8459" width="9.42578125" style="1" customWidth="1"/>
    <col min="8460" max="8460" width="14" style="1" customWidth="1"/>
    <col min="8461" max="8461" width="8.5703125" style="1" customWidth="1"/>
    <col min="8462" max="8462" width="11.140625" style="1" customWidth="1"/>
    <col min="8463" max="8464" width="19.140625" style="1" customWidth="1"/>
    <col min="8465" max="8465" width="2.7109375" style="1" customWidth="1"/>
    <col min="8466" max="8466" width="12.5703125" style="1" customWidth="1"/>
    <col min="8467" max="8704" width="11.42578125" style="1"/>
    <col min="8705" max="8705" width="3.5703125" style="1" customWidth="1"/>
    <col min="8706" max="8706" width="3.7109375" style="1" customWidth="1"/>
    <col min="8707" max="8707" width="3" style="1" bestFit="1" customWidth="1"/>
    <col min="8708" max="8708" width="28.85546875" style="1" customWidth="1"/>
    <col min="8709" max="8709" width="8.5703125" style="1" customWidth="1"/>
    <col min="8710" max="8710" width="3" style="1" customWidth="1"/>
    <col min="8711" max="8711" width="4.28515625" style="1" customWidth="1"/>
    <col min="8712" max="8712" width="10.28515625" style="1" customWidth="1"/>
    <col min="8713" max="8713" width="2.7109375" style="1" customWidth="1"/>
    <col min="8714" max="8714" width="6.42578125" style="1" customWidth="1"/>
    <col min="8715" max="8715" width="9.42578125" style="1" customWidth="1"/>
    <col min="8716" max="8716" width="14" style="1" customWidth="1"/>
    <col min="8717" max="8717" width="8.5703125" style="1" customWidth="1"/>
    <col min="8718" max="8718" width="11.140625" style="1" customWidth="1"/>
    <col min="8719" max="8720" width="19.140625" style="1" customWidth="1"/>
    <col min="8721" max="8721" width="2.7109375" style="1" customWidth="1"/>
    <col min="8722" max="8722" width="12.5703125" style="1" customWidth="1"/>
    <col min="8723" max="8960" width="11.42578125" style="1"/>
    <col min="8961" max="8961" width="3.5703125" style="1" customWidth="1"/>
    <col min="8962" max="8962" width="3.7109375" style="1" customWidth="1"/>
    <col min="8963" max="8963" width="3" style="1" bestFit="1" customWidth="1"/>
    <col min="8964" max="8964" width="28.85546875" style="1" customWidth="1"/>
    <col min="8965" max="8965" width="8.5703125" style="1" customWidth="1"/>
    <col min="8966" max="8966" width="3" style="1" customWidth="1"/>
    <col min="8967" max="8967" width="4.28515625" style="1" customWidth="1"/>
    <col min="8968" max="8968" width="10.28515625" style="1" customWidth="1"/>
    <col min="8969" max="8969" width="2.7109375" style="1" customWidth="1"/>
    <col min="8970" max="8970" width="6.42578125" style="1" customWidth="1"/>
    <col min="8971" max="8971" width="9.42578125" style="1" customWidth="1"/>
    <col min="8972" max="8972" width="14" style="1" customWidth="1"/>
    <col min="8973" max="8973" width="8.5703125" style="1" customWidth="1"/>
    <col min="8974" max="8974" width="11.140625" style="1" customWidth="1"/>
    <col min="8975" max="8976" width="19.140625" style="1" customWidth="1"/>
    <col min="8977" max="8977" width="2.7109375" style="1" customWidth="1"/>
    <col min="8978" max="8978" width="12.5703125" style="1" customWidth="1"/>
    <col min="8979" max="9216" width="11.42578125" style="1"/>
    <col min="9217" max="9217" width="3.5703125" style="1" customWidth="1"/>
    <col min="9218" max="9218" width="3.7109375" style="1" customWidth="1"/>
    <col min="9219" max="9219" width="3" style="1" bestFit="1" customWidth="1"/>
    <col min="9220" max="9220" width="28.85546875" style="1" customWidth="1"/>
    <col min="9221" max="9221" width="8.5703125" style="1" customWidth="1"/>
    <col min="9222" max="9222" width="3" style="1" customWidth="1"/>
    <col min="9223" max="9223" width="4.28515625" style="1" customWidth="1"/>
    <col min="9224" max="9224" width="10.28515625" style="1" customWidth="1"/>
    <col min="9225" max="9225" width="2.7109375" style="1" customWidth="1"/>
    <col min="9226" max="9226" width="6.42578125" style="1" customWidth="1"/>
    <col min="9227" max="9227" width="9.42578125" style="1" customWidth="1"/>
    <col min="9228" max="9228" width="14" style="1" customWidth="1"/>
    <col min="9229" max="9229" width="8.5703125" style="1" customWidth="1"/>
    <col min="9230" max="9230" width="11.140625" style="1" customWidth="1"/>
    <col min="9231" max="9232" width="19.140625" style="1" customWidth="1"/>
    <col min="9233" max="9233" width="2.7109375" style="1" customWidth="1"/>
    <col min="9234" max="9234" width="12.5703125" style="1" customWidth="1"/>
    <col min="9235" max="9472" width="11.42578125" style="1"/>
    <col min="9473" max="9473" width="3.5703125" style="1" customWidth="1"/>
    <col min="9474" max="9474" width="3.7109375" style="1" customWidth="1"/>
    <col min="9475" max="9475" width="3" style="1" bestFit="1" customWidth="1"/>
    <col min="9476" max="9476" width="28.85546875" style="1" customWidth="1"/>
    <col min="9477" max="9477" width="8.5703125" style="1" customWidth="1"/>
    <col min="9478" max="9478" width="3" style="1" customWidth="1"/>
    <col min="9479" max="9479" width="4.28515625" style="1" customWidth="1"/>
    <col min="9480" max="9480" width="10.28515625" style="1" customWidth="1"/>
    <col min="9481" max="9481" width="2.7109375" style="1" customWidth="1"/>
    <col min="9482" max="9482" width="6.42578125" style="1" customWidth="1"/>
    <col min="9483" max="9483" width="9.42578125" style="1" customWidth="1"/>
    <col min="9484" max="9484" width="14" style="1" customWidth="1"/>
    <col min="9485" max="9485" width="8.5703125" style="1" customWidth="1"/>
    <col min="9486" max="9486" width="11.140625" style="1" customWidth="1"/>
    <col min="9487" max="9488" width="19.140625" style="1" customWidth="1"/>
    <col min="9489" max="9489" width="2.7109375" style="1" customWidth="1"/>
    <col min="9490" max="9490" width="12.5703125" style="1" customWidth="1"/>
    <col min="9491" max="9728" width="11.42578125" style="1"/>
    <col min="9729" max="9729" width="3.5703125" style="1" customWidth="1"/>
    <col min="9730" max="9730" width="3.7109375" style="1" customWidth="1"/>
    <col min="9731" max="9731" width="3" style="1" bestFit="1" customWidth="1"/>
    <col min="9732" max="9732" width="28.85546875" style="1" customWidth="1"/>
    <col min="9733" max="9733" width="8.5703125" style="1" customWidth="1"/>
    <col min="9734" max="9734" width="3" style="1" customWidth="1"/>
    <col min="9735" max="9735" width="4.28515625" style="1" customWidth="1"/>
    <col min="9736" max="9736" width="10.28515625" style="1" customWidth="1"/>
    <col min="9737" max="9737" width="2.7109375" style="1" customWidth="1"/>
    <col min="9738" max="9738" width="6.42578125" style="1" customWidth="1"/>
    <col min="9739" max="9739" width="9.42578125" style="1" customWidth="1"/>
    <col min="9740" max="9740" width="14" style="1" customWidth="1"/>
    <col min="9741" max="9741" width="8.5703125" style="1" customWidth="1"/>
    <col min="9742" max="9742" width="11.140625" style="1" customWidth="1"/>
    <col min="9743" max="9744" width="19.140625" style="1" customWidth="1"/>
    <col min="9745" max="9745" width="2.7109375" style="1" customWidth="1"/>
    <col min="9746" max="9746" width="12.5703125" style="1" customWidth="1"/>
    <col min="9747" max="9984" width="11.42578125" style="1"/>
    <col min="9985" max="9985" width="3.5703125" style="1" customWidth="1"/>
    <col min="9986" max="9986" width="3.7109375" style="1" customWidth="1"/>
    <col min="9987" max="9987" width="3" style="1" bestFit="1" customWidth="1"/>
    <col min="9988" max="9988" width="28.85546875" style="1" customWidth="1"/>
    <col min="9989" max="9989" width="8.5703125" style="1" customWidth="1"/>
    <col min="9990" max="9990" width="3" style="1" customWidth="1"/>
    <col min="9991" max="9991" width="4.28515625" style="1" customWidth="1"/>
    <col min="9992" max="9992" width="10.28515625" style="1" customWidth="1"/>
    <col min="9993" max="9993" width="2.7109375" style="1" customWidth="1"/>
    <col min="9994" max="9994" width="6.42578125" style="1" customWidth="1"/>
    <col min="9995" max="9995" width="9.42578125" style="1" customWidth="1"/>
    <col min="9996" max="9996" width="14" style="1" customWidth="1"/>
    <col min="9997" max="9997" width="8.5703125" style="1" customWidth="1"/>
    <col min="9998" max="9998" width="11.140625" style="1" customWidth="1"/>
    <col min="9999" max="10000" width="19.140625" style="1" customWidth="1"/>
    <col min="10001" max="10001" width="2.7109375" style="1" customWidth="1"/>
    <col min="10002" max="10002" width="12.5703125" style="1" customWidth="1"/>
    <col min="10003" max="10240" width="11.42578125" style="1"/>
    <col min="10241" max="10241" width="3.5703125" style="1" customWidth="1"/>
    <col min="10242" max="10242" width="3.7109375" style="1" customWidth="1"/>
    <col min="10243" max="10243" width="3" style="1" bestFit="1" customWidth="1"/>
    <col min="10244" max="10244" width="28.85546875" style="1" customWidth="1"/>
    <col min="10245" max="10245" width="8.5703125" style="1" customWidth="1"/>
    <col min="10246" max="10246" width="3" style="1" customWidth="1"/>
    <col min="10247" max="10247" width="4.28515625" style="1" customWidth="1"/>
    <col min="10248" max="10248" width="10.28515625" style="1" customWidth="1"/>
    <col min="10249" max="10249" width="2.7109375" style="1" customWidth="1"/>
    <col min="10250" max="10250" width="6.42578125" style="1" customWidth="1"/>
    <col min="10251" max="10251" width="9.42578125" style="1" customWidth="1"/>
    <col min="10252" max="10252" width="14" style="1" customWidth="1"/>
    <col min="10253" max="10253" width="8.5703125" style="1" customWidth="1"/>
    <col min="10254" max="10254" width="11.140625" style="1" customWidth="1"/>
    <col min="10255" max="10256" width="19.140625" style="1" customWidth="1"/>
    <col min="10257" max="10257" width="2.7109375" style="1" customWidth="1"/>
    <col min="10258" max="10258" width="12.5703125" style="1" customWidth="1"/>
    <col min="10259" max="10496" width="11.42578125" style="1"/>
    <col min="10497" max="10497" width="3.5703125" style="1" customWidth="1"/>
    <col min="10498" max="10498" width="3.7109375" style="1" customWidth="1"/>
    <col min="10499" max="10499" width="3" style="1" bestFit="1" customWidth="1"/>
    <col min="10500" max="10500" width="28.85546875" style="1" customWidth="1"/>
    <col min="10501" max="10501" width="8.5703125" style="1" customWidth="1"/>
    <col min="10502" max="10502" width="3" style="1" customWidth="1"/>
    <col min="10503" max="10503" width="4.28515625" style="1" customWidth="1"/>
    <col min="10504" max="10504" width="10.28515625" style="1" customWidth="1"/>
    <col min="10505" max="10505" width="2.7109375" style="1" customWidth="1"/>
    <col min="10506" max="10506" width="6.42578125" style="1" customWidth="1"/>
    <col min="10507" max="10507" width="9.42578125" style="1" customWidth="1"/>
    <col min="10508" max="10508" width="14" style="1" customWidth="1"/>
    <col min="10509" max="10509" width="8.5703125" style="1" customWidth="1"/>
    <col min="10510" max="10510" width="11.140625" style="1" customWidth="1"/>
    <col min="10511" max="10512" width="19.140625" style="1" customWidth="1"/>
    <col min="10513" max="10513" width="2.7109375" style="1" customWidth="1"/>
    <col min="10514" max="10514" width="12.5703125" style="1" customWidth="1"/>
    <col min="10515" max="10752" width="11.42578125" style="1"/>
    <col min="10753" max="10753" width="3.5703125" style="1" customWidth="1"/>
    <col min="10754" max="10754" width="3.7109375" style="1" customWidth="1"/>
    <col min="10755" max="10755" width="3" style="1" bestFit="1" customWidth="1"/>
    <col min="10756" max="10756" width="28.85546875" style="1" customWidth="1"/>
    <col min="10757" max="10757" width="8.5703125" style="1" customWidth="1"/>
    <col min="10758" max="10758" width="3" style="1" customWidth="1"/>
    <col min="10759" max="10759" width="4.28515625" style="1" customWidth="1"/>
    <col min="10760" max="10760" width="10.28515625" style="1" customWidth="1"/>
    <col min="10761" max="10761" width="2.7109375" style="1" customWidth="1"/>
    <col min="10762" max="10762" width="6.42578125" style="1" customWidth="1"/>
    <col min="10763" max="10763" width="9.42578125" style="1" customWidth="1"/>
    <col min="10764" max="10764" width="14" style="1" customWidth="1"/>
    <col min="10765" max="10765" width="8.5703125" style="1" customWidth="1"/>
    <col min="10766" max="10766" width="11.140625" style="1" customWidth="1"/>
    <col min="10767" max="10768" width="19.140625" style="1" customWidth="1"/>
    <col min="10769" max="10769" width="2.7109375" style="1" customWidth="1"/>
    <col min="10770" max="10770" width="12.5703125" style="1" customWidth="1"/>
    <col min="10771" max="11008" width="11.42578125" style="1"/>
    <col min="11009" max="11009" width="3.5703125" style="1" customWidth="1"/>
    <col min="11010" max="11010" width="3.7109375" style="1" customWidth="1"/>
    <col min="11011" max="11011" width="3" style="1" bestFit="1" customWidth="1"/>
    <col min="11012" max="11012" width="28.85546875" style="1" customWidth="1"/>
    <col min="11013" max="11013" width="8.5703125" style="1" customWidth="1"/>
    <col min="11014" max="11014" width="3" style="1" customWidth="1"/>
    <col min="11015" max="11015" width="4.28515625" style="1" customWidth="1"/>
    <col min="11016" max="11016" width="10.28515625" style="1" customWidth="1"/>
    <col min="11017" max="11017" width="2.7109375" style="1" customWidth="1"/>
    <col min="11018" max="11018" width="6.42578125" style="1" customWidth="1"/>
    <col min="11019" max="11019" width="9.42578125" style="1" customWidth="1"/>
    <col min="11020" max="11020" width="14" style="1" customWidth="1"/>
    <col min="11021" max="11021" width="8.5703125" style="1" customWidth="1"/>
    <col min="11022" max="11022" width="11.140625" style="1" customWidth="1"/>
    <col min="11023" max="11024" width="19.140625" style="1" customWidth="1"/>
    <col min="11025" max="11025" width="2.7109375" style="1" customWidth="1"/>
    <col min="11026" max="11026" width="12.5703125" style="1" customWidth="1"/>
    <col min="11027" max="11264" width="11.42578125" style="1"/>
    <col min="11265" max="11265" width="3.5703125" style="1" customWidth="1"/>
    <col min="11266" max="11266" width="3.7109375" style="1" customWidth="1"/>
    <col min="11267" max="11267" width="3" style="1" bestFit="1" customWidth="1"/>
    <col min="11268" max="11268" width="28.85546875" style="1" customWidth="1"/>
    <col min="11269" max="11269" width="8.5703125" style="1" customWidth="1"/>
    <col min="11270" max="11270" width="3" style="1" customWidth="1"/>
    <col min="11271" max="11271" width="4.28515625" style="1" customWidth="1"/>
    <col min="11272" max="11272" width="10.28515625" style="1" customWidth="1"/>
    <col min="11273" max="11273" width="2.7109375" style="1" customWidth="1"/>
    <col min="11274" max="11274" width="6.42578125" style="1" customWidth="1"/>
    <col min="11275" max="11275" width="9.42578125" style="1" customWidth="1"/>
    <col min="11276" max="11276" width="14" style="1" customWidth="1"/>
    <col min="11277" max="11277" width="8.5703125" style="1" customWidth="1"/>
    <col min="11278" max="11278" width="11.140625" style="1" customWidth="1"/>
    <col min="11279" max="11280" width="19.140625" style="1" customWidth="1"/>
    <col min="11281" max="11281" width="2.7109375" style="1" customWidth="1"/>
    <col min="11282" max="11282" width="12.5703125" style="1" customWidth="1"/>
    <col min="11283" max="11520" width="11.42578125" style="1"/>
    <col min="11521" max="11521" width="3.5703125" style="1" customWidth="1"/>
    <col min="11522" max="11522" width="3.7109375" style="1" customWidth="1"/>
    <col min="11523" max="11523" width="3" style="1" bestFit="1" customWidth="1"/>
    <col min="11524" max="11524" width="28.85546875" style="1" customWidth="1"/>
    <col min="11525" max="11525" width="8.5703125" style="1" customWidth="1"/>
    <col min="11526" max="11526" width="3" style="1" customWidth="1"/>
    <col min="11527" max="11527" width="4.28515625" style="1" customWidth="1"/>
    <col min="11528" max="11528" width="10.28515625" style="1" customWidth="1"/>
    <col min="11529" max="11529" width="2.7109375" style="1" customWidth="1"/>
    <col min="11530" max="11530" width="6.42578125" style="1" customWidth="1"/>
    <col min="11531" max="11531" width="9.42578125" style="1" customWidth="1"/>
    <col min="11532" max="11532" width="14" style="1" customWidth="1"/>
    <col min="11533" max="11533" width="8.5703125" style="1" customWidth="1"/>
    <col min="11534" max="11534" width="11.140625" style="1" customWidth="1"/>
    <col min="11535" max="11536" width="19.140625" style="1" customWidth="1"/>
    <col min="11537" max="11537" width="2.7109375" style="1" customWidth="1"/>
    <col min="11538" max="11538" width="12.5703125" style="1" customWidth="1"/>
    <col min="11539" max="11776" width="11.42578125" style="1"/>
    <col min="11777" max="11777" width="3.5703125" style="1" customWidth="1"/>
    <col min="11778" max="11778" width="3.7109375" style="1" customWidth="1"/>
    <col min="11779" max="11779" width="3" style="1" bestFit="1" customWidth="1"/>
    <col min="11780" max="11780" width="28.85546875" style="1" customWidth="1"/>
    <col min="11781" max="11781" width="8.5703125" style="1" customWidth="1"/>
    <col min="11782" max="11782" width="3" style="1" customWidth="1"/>
    <col min="11783" max="11783" width="4.28515625" style="1" customWidth="1"/>
    <col min="11784" max="11784" width="10.28515625" style="1" customWidth="1"/>
    <col min="11785" max="11785" width="2.7109375" style="1" customWidth="1"/>
    <col min="11786" max="11786" width="6.42578125" style="1" customWidth="1"/>
    <col min="11787" max="11787" width="9.42578125" style="1" customWidth="1"/>
    <col min="11788" max="11788" width="14" style="1" customWidth="1"/>
    <col min="11789" max="11789" width="8.5703125" style="1" customWidth="1"/>
    <col min="11790" max="11790" width="11.140625" style="1" customWidth="1"/>
    <col min="11791" max="11792" width="19.140625" style="1" customWidth="1"/>
    <col min="11793" max="11793" width="2.7109375" style="1" customWidth="1"/>
    <col min="11794" max="11794" width="12.5703125" style="1" customWidth="1"/>
    <col min="11795" max="12032" width="11.42578125" style="1"/>
    <col min="12033" max="12033" width="3.5703125" style="1" customWidth="1"/>
    <col min="12034" max="12034" width="3.7109375" style="1" customWidth="1"/>
    <col min="12035" max="12035" width="3" style="1" bestFit="1" customWidth="1"/>
    <col min="12036" max="12036" width="28.85546875" style="1" customWidth="1"/>
    <col min="12037" max="12037" width="8.5703125" style="1" customWidth="1"/>
    <col min="12038" max="12038" width="3" style="1" customWidth="1"/>
    <col min="12039" max="12039" width="4.28515625" style="1" customWidth="1"/>
    <col min="12040" max="12040" width="10.28515625" style="1" customWidth="1"/>
    <col min="12041" max="12041" width="2.7109375" style="1" customWidth="1"/>
    <col min="12042" max="12042" width="6.42578125" style="1" customWidth="1"/>
    <col min="12043" max="12043" width="9.42578125" style="1" customWidth="1"/>
    <col min="12044" max="12044" width="14" style="1" customWidth="1"/>
    <col min="12045" max="12045" width="8.5703125" style="1" customWidth="1"/>
    <col min="12046" max="12046" width="11.140625" style="1" customWidth="1"/>
    <col min="12047" max="12048" width="19.140625" style="1" customWidth="1"/>
    <col min="12049" max="12049" width="2.7109375" style="1" customWidth="1"/>
    <col min="12050" max="12050" width="12.5703125" style="1" customWidth="1"/>
    <col min="12051" max="12288" width="11.42578125" style="1"/>
    <col min="12289" max="12289" width="3.5703125" style="1" customWidth="1"/>
    <col min="12290" max="12290" width="3.7109375" style="1" customWidth="1"/>
    <col min="12291" max="12291" width="3" style="1" bestFit="1" customWidth="1"/>
    <col min="12292" max="12292" width="28.85546875" style="1" customWidth="1"/>
    <col min="12293" max="12293" width="8.5703125" style="1" customWidth="1"/>
    <col min="12294" max="12294" width="3" style="1" customWidth="1"/>
    <col min="12295" max="12295" width="4.28515625" style="1" customWidth="1"/>
    <col min="12296" max="12296" width="10.28515625" style="1" customWidth="1"/>
    <col min="12297" max="12297" width="2.7109375" style="1" customWidth="1"/>
    <col min="12298" max="12298" width="6.42578125" style="1" customWidth="1"/>
    <col min="12299" max="12299" width="9.42578125" style="1" customWidth="1"/>
    <col min="12300" max="12300" width="14" style="1" customWidth="1"/>
    <col min="12301" max="12301" width="8.5703125" style="1" customWidth="1"/>
    <col min="12302" max="12302" width="11.140625" style="1" customWidth="1"/>
    <col min="12303" max="12304" width="19.140625" style="1" customWidth="1"/>
    <col min="12305" max="12305" width="2.7109375" style="1" customWidth="1"/>
    <col min="12306" max="12306" width="12.5703125" style="1" customWidth="1"/>
    <col min="12307" max="12544" width="11.42578125" style="1"/>
    <col min="12545" max="12545" width="3.5703125" style="1" customWidth="1"/>
    <col min="12546" max="12546" width="3.7109375" style="1" customWidth="1"/>
    <col min="12547" max="12547" width="3" style="1" bestFit="1" customWidth="1"/>
    <col min="12548" max="12548" width="28.85546875" style="1" customWidth="1"/>
    <col min="12549" max="12549" width="8.5703125" style="1" customWidth="1"/>
    <col min="12550" max="12550" width="3" style="1" customWidth="1"/>
    <col min="12551" max="12551" width="4.28515625" style="1" customWidth="1"/>
    <col min="12552" max="12552" width="10.28515625" style="1" customWidth="1"/>
    <col min="12553" max="12553" width="2.7109375" style="1" customWidth="1"/>
    <col min="12554" max="12554" width="6.42578125" style="1" customWidth="1"/>
    <col min="12555" max="12555" width="9.42578125" style="1" customWidth="1"/>
    <col min="12556" max="12556" width="14" style="1" customWidth="1"/>
    <col min="12557" max="12557" width="8.5703125" style="1" customWidth="1"/>
    <col min="12558" max="12558" width="11.140625" style="1" customWidth="1"/>
    <col min="12559" max="12560" width="19.140625" style="1" customWidth="1"/>
    <col min="12561" max="12561" width="2.7109375" style="1" customWidth="1"/>
    <col min="12562" max="12562" width="12.5703125" style="1" customWidth="1"/>
    <col min="12563" max="12800" width="11.42578125" style="1"/>
    <col min="12801" max="12801" width="3.5703125" style="1" customWidth="1"/>
    <col min="12802" max="12802" width="3.7109375" style="1" customWidth="1"/>
    <col min="12803" max="12803" width="3" style="1" bestFit="1" customWidth="1"/>
    <col min="12804" max="12804" width="28.85546875" style="1" customWidth="1"/>
    <col min="12805" max="12805" width="8.5703125" style="1" customWidth="1"/>
    <col min="12806" max="12806" width="3" style="1" customWidth="1"/>
    <col min="12807" max="12807" width="4.28515625" style="1" customWidth="1"/>
    <col min="12808" max="12808" width="10.28515625" style="1" customWidth="1"/>
    <col min="12809" max="12809" width="2.7109375" style="1" customWidth="1"/>
    <col min="12810" max="12810" width="6.42578125" style="1" customWidth="1"/>
    <col min="12811" max="12811" width="9.42578125" style="1" customWidth="1"/>
    <col min="12812" max="12812" width="14" style="1" customWidth="1"/>
    <col min="12813" max="12813" width="8.5703125" style="1" customWidth="1"/>
    <col min="12814" max="12814" width="11.140625" style="1" customWidth="1"/>
    <col min="12815" max="12816" width="19.140625" style="1" customWidth="1"/>
    <col min="12817" max="12817" width="2.7109375" style="1" customWidth="1"/>
    <col min="12818" max="12818" width="12.5703125" style="1" customWidth="1"/>
    <col min="12819" max="13056" width="11.42578125" style="1"/>
    <col min="13057" max="13057" width="3.5703125" style="1" customWidth="1"/>
    <col min="13058" max="13058" width="3.7109375" style="1" customWidth="1"/>
    <col min="13059" max="13059" width="3" style="1" bestFit="1" customWidth="1"/>
    <col min="13060" max="13060" width="28.85546875" style="1" customWidth="1"/>
    <col min="13061" max="13061" width="8.5703125" style="1" customWidth="1"/>
    <col min="13062" max="13062" width="3" style="1" customWidth="1"/>
    <col min="13063" max="13063" width="4.28515625" style="1" customWidth="1"/>
    <col min="13064" max="13064" width="10.28515625" style="1" customWidth="1"/>
    <col min="13065" max="13065" width="2.7109375" style="1" customWidth="1"/>
    <col min="13066" max="13066" width="6.42578125" style="1" customWidth="1"/>
    <col min="13067" max="13067" width="9.42578125" style="1" customWidth="1"/>
    <col min="13068" max="13068" width="14" style="1" customWidth="1"/>
    <col min="13069" max="13069" width="8.5703125" style="1" customWidth="1"/>
    <col min="13070" max="13070" width="11.140625" style="1" customWidth="1"/>
    <col min="13071" max="13072" width="19.140625" style="1" customWidth="1"/>
    <col min="13073" max="13073" width="2.7109375" style="1" customWidth="1"/>
    <col min="13074" max="13074" width="12.5703125" style="1" customWidth="1"/>
    <col min="13075" max="13312" width="11.42578125" style="1"/>
    <col min="13313" max="13313" width="3.5703125" style="1" customWidth="1"/>
    <col min="13314" max="13314" width="3.7109375" style="1" customWidth="1"/>
    <col min="13315" max="13315" width="3" style="1" bestFit="1" customWidth="1"/>
    <col min="13316" max="13316" width="28.85546875" style="1" customWidth="1"/>
    <col min="13317" max="13317" width="8.5703125" style="1" customWidth="1"/>
    <col min="13318" max="13318" width="3" style="1" customWidth="1"/>
    <col min="13319" max="13319" width="4.28515625" style="1" customWidth="1"/>
    <col min="13320" max="13320" width="10.28515625" style="1" customWidth="1"/>
    <col min="13321" max="13321" width="2.7109375" style="1" customWidth="1"/>
    <col min="13322" max="13322" width="6.42578125" style="1" customWidth="1"/>
    <col min="13323" max="13323" width="9.42578125" style="1" customWidth="1"/>
    <col min="13324" max="13324" width="14" style="1" customWidth="1"/>
    <col min="13325" max="13325" width="8.5703125" style="1" customWidth="1"/>
    <col min="13326" max="13326" width="11.140625" style="1" customWidth="1"/>
    <col min="13327" max="13328" width="19.140625" style="1" customWidth="1"/>
    <col min="13329" max="13329" width="2.7109375" style="1" customWidth="1"/>
    <col min="13330" max="13330" width="12.5703125" style="1" customWidth="1"/>
    <col min="13331" max="13568" width="11.42578125" style="1"/>
    <col min="13569" max="13569" width="3.5703125" style="1" customWidth="1"/>
    <col min="13570" max="13570" width="3.7109375" style="1" customWidth="1"/>
    <col min="13571" max="13571" width="3" style="1" bestFit="1" customWidth="1"/>
    <col min="13572" max="13572" width="28.85546875" style="1" customWidth="1"/>
    <col min="13573" max="13573" width="8.5703125" style="1" customWidth="1"/>
    <col min="13574" max="13574" width="3" style="1" customWidth="1"/>
    <col min="13575" max="13575" width="4.28515625" style="1" customWidth="1"/>
    <col min="13576" max="13576" width="10.28515625" style="1" customWidth="1"/>
    <col min="13577" max="13577" width="2.7109375" style="1" customWidth="1"/>
    <col min="13578" max="13578" width="6.42578125" style="1" customWidth="1"/>
    <col min="13579" max="13579" width="9.42578125" style="1" customWidth="1"/>
    <col min="13580" max="13580" width="14" style="1" customWidth="1"/>
    <col min="13581" max="13581" width="8.5703125" style="1" customWidth="1"/>
    <col min="13582" max="13582" width="11.140625" style="1" customWidth="1"/>
    <col min="13583" max="13584" width="19.140625" style="1" customWidth="1"/>
    <col min="13585" max="13585" width="2.7109375" style="1" customWidth="1"/>
    <col min="13586" max="13586" width="12.5703125" style="1" customWidth="1"/>
    <col min="13587" max="13824" width="11.42578125" style="1"/>
    <col min="13825" max="13825" width="3.5703125" style="1" customWidth="1"/>
    <col min="13826" max="13826" width="3.7109375" style="1" customWidth="1"/>
    <col min="13827" max="13827" width="3" style="1" bestFit="1" customWidth="1"/>
    <col min="13828" max="13828" width="28.85546875" style="1" customWidth="1"/>
    <col min="13829" max="13829" width="8.5703125" style="1" customWidth="1"/>
    <col min="13830" max="13830" width="3" style="1" customWidth="1"/>
    <col min="13831" max="13831" width="4.28515625" style="1" customWidth="1"/>
    <col min="13832" max="13832" width="10.28515625" style="1" customWidth="1"/>
    <col min="13833" max="13833" width="2.7109375" style="1" customWidth="1"/>
    <col min="13834" max="13834" width="6.42578125" style="1" customWidth="1"/>
    <col min="13835" max="13835" width="9.42578125" style="1" customWidth="1"/>
    <col min="13836" max="13836" width="14" style="1" customWidth="1"/>
    <col min="13837" max="13837" width="8.5703125" style="1" customWidth="1"/>
    <col min="13838" max="13838" width="11.140625" style="1" customWidth="1"/>
    <col min="13839" max="13840" width="19.140625" style="1" customWidth="1"/>
    <col min="13841" max="13841" width="2.7109375" style="1" customWidth="1"/>
    <col min="13842" max="13842" width="12.5703125" style="1" customWidth="1"/>
    <col min="13843" max="14080" width="11.42578125" style="1"/>
    <col min="14081" max="14081" width="3.5703125" style="1" customWidth="1"/>
    <col min="14082" max="14082" width="3.7109375" style="1" customWidth="1"/>
    <col min="14083" max="14083" width="3" style="1" bestFit="1" customWidth="1"/>
    <col min="14084" max="14084" width="28.85546875" style="1" customWidth="1"/>
    <col min="14085" max="14085" width="8.5703125" style="1" customWidth="1"/>
    <col min="14086" max="14086" width="3" style="1" customWidth="1"/>
    <col min="14087" max="14087" width="4.28515625" style="1" customWidth="1"/>
    <col min="14088" max="14088" width="10.28515625" style="1" customWidth="1"/>
    <col min="14089" max="14089" width="2.7109375" style="1" customWidth="1"/>
    <col min="14090" max="14090" width="6.42578125" style="1" customWidth="1"/>
    <col min="14091" max="14091" width="9.42578125" style="1" customWidth="1"/>
    <col min="14092" max="14092" width="14" style="1" customWidth="1"/>
    <col min="14093" max="14093" width="8.5703125" style="1" customWidth="1"/>
    <col min="14094" max="14094" width="11.140625" style="1" customWidth="1"/>
    <col min="14095" max="14096" width="19.140625" style="1" customWidth="1"/>
    <col min="14097" max="14097" width="2.7109375" style="1" customWidth="1"/>
    <col min="14098" max="14098" width="12.5703125" style="1" customWidth="1"/>
    <col min="14099" max="14336" width="11.42578125" style="1"/>
    <col min="14337" max="14337" width="3.5703125" style="1" customWidth="1"/>
    <col min="14338" max="14338" width="3.7109375" style="1" customWidth="1"/>
    <col min="14339" max="14339" width="3" style="1" bestFit="1" customWidth="1"/>
    <col min="14340" max="14340" width="28.85546875" style="1" customWidth="1"/>
    <col min="14341" max="14341" width="8.5703125" style="1" customWidth="1"/>
    <col min="14342" max="14342" width="3" style="1" customWidth="1"/>
    <col min="14343" max="14343" width="4.28515625" style="1" customWidth="1"/>
    <col min="14344" max="14344" width="10.28515625" style="1" customWidth="1"/>
    <col min="14345" max="14345" width="2.7109375" style="1" customWidth="1"/>
    <col min="14346" max="14346" width="6.42578125" style="1" customWidth="1"/>
    <col min="14347" max="14347" width="9.42578125" style="1" customWidth="1"/>
    <col min="14348" max="14348" width="14" style="1" customWidth="1"/>
    <col min="14349" max="14349" width="8.5703125" style="1" customWidth="1"/>
    <col min="14350" max="14350" width="11.140625" style="1" customWidth="1"/>
    <col min="14351" max="14352" width="19.140625" style="1" customWidth="1"/>
    <col min="14353" max="14353" width="2.7109375" style="1" customWidth="1"/>
    <col min="14354" max="14354" width="12.5703125" style="1" customWidth="1"/>
    <col min="14355" max="14592" width="11.42578125" style="1"/>
    <col min="14593" max="14593" width="3.5703125" style="1" customWidth="1"/>
    <col min="14594" max="14594" width="3.7109375" style="1" customWidth="1"/>
    <col min="14595" max="14595" width="3" style="1" bestFit="1" customWidth="1"/>
    <col min="14596" max="14596" width="28.85546875" style="1" customWidth="1"/>
    <col min="14597" max="14597" width="8.5703125" style="1" customWidth="1"/>
    <col min="14598" max="14598" width="3" style="1" customWidth="1"/>
    <col min="14599" max="14599" width="4.28515625" style="1" customWidth="1"/>
    <col min="14600" max="14600" width="10.28515625" style="1" customWidth="1"/>
    <col min="14601" max="14601" width="2.7109375" style="1" customWidth="1"/>
    <col min="14602" max="14602" width="6.42578125" style="1" customWidth="1"/>
    <col min="14603" max="14603" width="9.42578125" style="1" customWidth="1"/>
    <col min="14604" max="14604" width="14" style="1" customWidth="1"/>
    <col min="14605" max="14605" width="8.5703125" style="1" customWidth="1"/>
    <col min="14606" max="14606" width="11.140625" style="1" customWidth="1"/>
    <col min="14607" max="14608" width="19.140625" style="1" customWidth="1"/>
    <col min="14609" max="14609" width="2.7109375" style="1" customWidth="1"/>
    <col min="14610" max="14610" width="12.5703125" style="1" customWidth="1"/>
    <col min="14611" max="14848" width="11.42578125" style="1"/>
    <col min="14849" max="14849" width="3.5703125" style="1" customWidth="1"/>
    <col min="14850" max="14850" width="3.7109375" style="1" customWidth="1"/>
    <col min="14851" max="14851" width="3" style="1" bestFit="1" customWidth="1"/>
    <col min="14852" max="14852" width="28.85546875" style="1" customWidth="1"/>
    <col min="14853" max="14853" width="8.5703125" style="1" customWidth="1"/>
    <col min="14854" max="14854" width="3" style="1" customWidth="1"/>
    <col min="14855" max="14855" width="4.28515625" style="1" customWidth="1"/>
    <col min="14856" max="14856" width="10.28515625" style="1" customWidth="1"/>
    <col min="14857" max="14857" width="2.7109375" style="1" customWidth="1"/>
    <col min="14858" max="14858" width="6.42578125" style="1" customWidth="1"/>
    <col min="14859" max="14859" width="9.42578125" style="1" customWidth="1"/>
    <col min="14860" max="14860" width="14" style="1" customWidth="1"/>
    <col min="14861" max="14861" width="8.5703125" style="1" customWidth="1"/>
    <col min="14862" max="14862" width="11.140625" style="1" customWidth="1"/>
    <col min="14863" max="14864" width="19.140625" style="1" customWidth="1"/>
    <col min="14865" max="14865" width="2.7109375" style="1" customWidth="1"/>
    <col min="14866" max="14866" width="12.5703125" style="1" customWidth="1"/>
    <col min="14867" max="15104" width="11.42578125" style="1"/>
    <col min="15105" max="15105" width="3.5703125" style="1" customWidth="1"/>
    <col min="15106" max="15106" width="3.7109375" style="1" customWidth="1"/>
    <col min="15107" max="15107" width="3" style="1" bestFit="1" customWidth="1"/>
    <col min="15108" max="15108" width="28.85546875" style="1" customWidth="1"/>
    <col min="15109" max="15109" width="8.5703125" style="1" customWidth="1"/>
    <col min="15110" max="15110" width="3" style="1" customWidth="1"/>
    <col min="15111" max="15111" width="4.28515625" style="1" customWidth="1"/>
    <col min="15112" max="15112" width="10.28515625" style="1" customWidth="1"/>
    <col min="15113" max="15113" width="2.7109375" style="1" customWidth="1"/>
    <col min="15114" max="15114" width="6.42578125" style="1" customWidth="1"/>
    <col min="15115" max="15115" width="9.42578125" style="1" customWidth="1"/>
    <col min="15116" max="15116" width="14" style="1" customWidth="1"/>
    <col min="15117" max="15117" width="8.5703125" style="1" customWidth="1"/>
    <col min="15118" max="15118" width="11.140625" style="1" customWidth="1"/>
    <col min="15119" max="15120" width="19.140625" style="1" customWidth="1"/>
    <col min="15121" max="15121" width="2.7109375" style="1" customWidth="1"/>
    <col min="15122" max="15122" width="12.5703125" style="1" customWidth="1"/>
    <col min="15123" max="15360" width="11.42578125" style="1"/>
    <col min="15361" max="15361" width="3.5703125" style="1" customWidth="1"/>
    <col min="15362" max="15362" width="3.7109375" style="1" customWidth="1"/>
    <col min="15363" max="15363" width="3" style="1" bestFit="1" customWidth="1"/>
    <col min="15364" max="15364" width="28.85546875" style="1" customWidth="1"/>
    <col min="15365" max="15365" width="8.5703125" style="1" customWidth="1"/>
    <col min="15366" max="15366" width="3" style="1" customWidth="1"/>
    <col min="15367" max="15367" width="4.28515625" style="1" customWidth="1"/>
    <col min="15368" max="15368" width="10.28515625" style="1" customWidth="1"/>
    <col min="15369" max="15369" width="2.7109375" style="1" customWidth="1"/>
    <col min="15370" max="15370" width="6.42578125" style="1" customWidth="1"/>
    <col min="15371" max="15371" width="9.42578125" style="1" customWidth="1"/>
    <col min="15372" max="15372" width="14" style="1" customWidth="1"/>
    <col min="15373" max="15373" width="8.5703125" style="1" customWidth="1"/>
    <col min="15374" max="15374" width="11.140625" style="1" customWidth="1"/>
    <col min="15375" max="15376" width="19.140625" style="1" customWidth="1"/>
    <col min="15377" max="15377" width="2.7109375" style="1" customWidth="1"/>
    <col min="15378" max="15378" width="12.5703125" style="1" customWidth="1"/>
    <col min="15379" max="15616" width="11.42578125" style="1"/>
    <col min="15617" max="15617" width="3.5703125" style="1" customWidth="1"/>
    <col min="15618" max="15618" width="3.7109375" style="1" customWidth="1"/>
    <col min="15619" max="15619" width="3" style="1" bestFit="1" customWidth="1"/>
    <col min="15620" max="15620" width="28.85546875" style="1" customWidth="1"/>
    <col min="15621" max="15621" width="8.5703125" style="1" customWidth="1"/>
    <col min="15622" max="15622" width="3" style="1" customWidth="1"/>
    <col min="15623" max="15623" width="4.28515625" style="1" customWidth="1"/>
    <col min="15624" max="15624" width="10.28515625" style="1" customWidth="1"/>
    <col min="15625" max="15625" width="2.7109375" style="1" customWidth="1"/>
    <col min="15626" max="15626" width="6.42578125" style="1" customWidth="1"/>
    <col min="15627" max="15627" width="9.42578125" style="1" customWidth="1"/>
    <col min="15628" max="15628" width="14" style="1" customWidth="1"/>
    <col min="15629" max="15629" width="8.5703125" style="1" customWidth="1"/>
    <col min="15630" max="15630" width="11.140625" style="1" customWidth="1"/>
    <col min="15631" max="15632" width="19.140625" style="1" customWidth="1"/>
    <col min="15633" max="15633" width="2.7109375" style="1" customWidth="1"/>
    <col min="15634" max="15634" width="12.5703125" style="1" customWidth="1"/>
    <col min="15635" max="15872" width="11.42578125" style="1"/>
    <col min="15873" max="15873" width="3.5703125" style="1" customWidth="1"/>
    <col min="15874" max="15874" width="3.7109375" style="1" customWidth="1"/>
    <col min="15875" max="15875" width="3" style="1" bestFit="1" customWidth="1"/>
    <col min="15876" max="15876" width="28.85546875" style="1" customWidth="1"/>
    <col min="15877" max="15877" width="8.5703125" style="1" customWidth="1"/>
    <col min="15878" max="15878" width="3" style="1" customWidth="1"/>
    <col min="15879" max="15879" width="4.28515625" style="1" customWidth="1"/>
    <col min="15880" max="15880" width="10.28515625" style="1" customWidth="1"/>
    <col min="15881" max="15881" width="2.7109375" style="1" customWidth="1"/>
    <col min="15882" max="15882" width="6.42578125" style="1" customWidth="1"/>
    <col min="15883" max="15883" width="9.42578125" style="1" customWidth="1"/>
    <col min="15884" max="15884" width="14" style="1" customWidth="1"/>
    <col min="15885" max="15885" width="8.5703125" style="1" customWidth="1"/>
    <col min="15886" max="15886" width="11.140625" style="1" customWidth="1"/>
    <col min="15887" max="15888" width="19.140625" style="1" customWidth="1"/>
    <col min="15889" max="15889" width="2.7109375" style="1" customWidth="1"/>
    <col min="15890" max="15890" width="12.5703125" style="1" customWidth="1"/>
    <col min="15891" max="16128" width="11.42578125" style="1"/>
    <col min="16129" max="16129" width="3.5703125" style="1" customWidth="1"/>
    <col min="16130" max="16130" width="3.7109375" style="1" customWidth="1"/>
    <col min="16131" max="16131" width="3" style="1" bestFit="1" customWidth="1"/>
    <col min="16132" max="16132" width="28.85546875" style="1" customWidth="1"/>
    <col min="16133" max="16133" width="8.5703125" style="1" customWidth="1"/>
    <col min="16134" max="16134" width="3" style="1" customWidth="1"/>
    <col min="16135" max="16135" width="4.28515625" style="1" customWidth="1"/>
    <col min="16136" max="16136" width="10.28515625" style="1" customWidth="1"/>
    <col min="16137" max="16137" width="2.7109375" style="1" customWidth="1"/>
    <col min="16138" max="16138" width="6.42578125" style="1" customWidth="1"/>
    <col min="16139" max="16139" width="9.42578125" style="1" customWidth="1"/>
    <col min="16140" max="16140" width="14" style="1" customWidth="1"/>
    <col min="16141" max="16141" width="8.5703125" style="1" customWidth="1"/>
    <col min="16142" max="16142" width="11.140625" style="1" customWidth="1"/>
    <col min="16143" max="16144" width="19.140625" style="1" customWidth="1"/>
    <col min="16145" max="16145" width="2.7109375" style="1" customWidth="1"/>
    <col min="16146" max="16146" width="12.5703125" style="1" customWidth="1"/>
    <col min="16147" max="16384" width="11.42578125" style="1"/>
  </cols>
  <sheetData>
    <row r="1" spans="2:18" ht="3.75" customHeight="1"/>
    <row r="2" spans="2:18" ht="9.75" customHeight="1"/>
    <row r="4" spans="2:18" ht="22.5" customHeight="1">
      <c r="E4" s="3" t="str">
        <f>+'[1]a)CARAT.'!E5</f>
        <v>SECRETARIA DE DESARROLLO SOCIAL</v>
      </c>
      <c r="F4" s="3"/>
      <c r="G4" s="3"/>
      <c r="H4" s="3"/>
      <c r="I4" s="3"/>
      <c r="J4" s="3"/>
      <c r="K4" s="3"/>
      <c r="L4" s="3"/>
      <c r="M4" s="3"/>
      <c r="N4" s="3"/>
      <c r="O4" s="3"/>
    </row>
    <row r="5" spans="2:18" ht="19.5" customHeight="1">
      <c r="E5" s="3" t="str">
        <f>+'[1]a)CARAT.'!E6</f>
        <v>SUBSECRETARIA DE DESARROLLO SOCIAL Y HUMANO</v>
      </c>
      <c r="F5" s="3"/>
      <c r="G5" s="3"/>
      <c r="H5" s="3"/>
      <c r="I5" s="3"/>
      <c r="J5" s="3"/>
      <c r="K5" s="3"/>
      <c r="L5" s="3"/>
      <c r="M5" s="3"/>
      <c r="N5" s="3"/>
      <c r="O5" s="3"/>
    </row>
    <row r="6" spans="2:18" ht="16.5" customHeight="1">
      <c r="D6" s="4"/>
      <c r="E6" s="3" t="str">
        <f>+'[1]a)CARAT.'!E7</f>
        <v>UNIDAD DE MICRORREGIONES</v>
      </c>
      <c r="F6" s="3"/>
      <c r="G6" s="3"/>
      <c r="H6" s="3"/>
      <c r="I6" s="3"/>
      <c r="J6" s="3"/>
      <c r="K6" s="3"/>
      <c r="L6" s="3"/>
      <c r="M6" s="3"/>
      <c r="N6" s="3"/>
      <c r="O6" s="3"/>
      <c r="P6" s="4"/>
    </row>
    <row r="7" spans="2:18" ht="22.5" customHeight="1">
      <c r="E7" s="5"/>
      <c r="F7" s="6"/>
      <c r="G7" s="6"/>
      <c r="H7" s="6"/>
      <c r="I7" s="6"/>
      <c r="J7" s="6"/>
      <c r="K7" s="6"/>
      <c r="L7" s="6"/>
      <c r="M7" s="6"/>
      <c r="N7" s="6"/>
      <c r="O7" s="5"/>
      <c r="P7" s="4"/>
    </row>
    <row r="8" spans="2:18">
      <c r="B8" s="7"/>
      <c r="C8" s="8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</row>
    <row r="9" spans="2:18">
      <c r="B9" s="7"/>
      <c r="C9" s="9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7"/>
      <c r="R9" s="7"/>
    </row>
    <row r="10" spans="2:18" s="12" customFormat="1" ht="18.75">
      <c r="B10" s="7"/>
      <c r="C10" s="8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7"/>
      <c r="R10" s="7"/>
    </row>
    <row r="11" spans="2:18">
      <c r="B11" s="7"/>
      <c r="C11" s="9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7"/>
      <c r="R11" s="7"/>
    </row>
    <row r="12" spans="2:18" ht="15">
      <c r="B12" s="13"/>
      <c r="C12" s="8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7"/>
    </row>
    <row r="13" spans="2:18" ht="4.5" customHeight="1">
      <c r="B13" s="13"/>
      <c r="C13" s="9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3"/>
      <c r="R13" s="7"/>
    </row>
    <row r="14" spans="2:18" ht="15">
      <c r="B14" s="15"/>
      <c r="C14" s="16"/>
      <c r="D14" s="17" t="s">
        <v>0</v>
      </c>
      <c r="E14" s="17"/>
      <c r="F14" s="17"/>
      <c r="G14" s="17"/>
      <c r="H14" s="18"/>
      <c r="I14" s="18"/>
      <c r="J14" s="18"/>
      <c r="K14" s="18"/>
      <c r="L14" s="18" t="s">
        <v>1</v>
      </c>
      <c r="M14" s="19"/>
      <c r="N14" s="19"/>
      <c r="O14" s="19"/>
      <c r="P14" s="19"/>
      <c r="Q14" s="20"/>
      <c r="R14" s="20"/>
    </row>
    <row r="15" spans="2:18" ht="18" customHeight="1">
      <c r="B15" s="15"/>
      <c r="C15" s="16"/>
      <c r="D15" s="21" t="str">
        <f>+'[1]a)CARAT.'!D19:L19</f>
        <v>AMPLIACION DE LINEA DE DRENAJE EN IXTLAHUACAN (BARRIO OJO DE AGUA)</v>
      </c>
      <c r="E15" s="21"/>
      <c r="F15" s="21"/>
      <c r="G15" s="21"/>
      <c r="H15" s="21"/>
      <c r="I15" s="21"/>
      <c r="J15" s="21"/>
      <c r="K15" s="21"/>
      <c r="L15" s="21"/>
      <c r="M15" s="21"/>
      <c r="N15" s="21"/>
      <c r="O15" s="21"/>
      <c r="P15" s="21"/>
      <c r="Q15" s="15"/>
    </row>
    <row r="16" spans="2:18" ht="15">
      <c r="B16" s="15"/>
      <c r="C16" s="16"/>
      <c r="D16" s="21"/>
      <c r="E16" s="21"/>
      <c r="F16" s="21"/>
      <c r="G16" s="21"/>
      <c r="H16" s="21"/>
      <c r="I16" s="21"/>
      <c r="J16" s="21"/>
      <c r="K16" s="21"/>
      <c r="L16" s="21"/>
      <c r="M16" s="21"/>
      <c r="N16" s="21"/>
      <c r="O16" s="21"/>
      <c r="P16" s="21"/>
      <c r="Q16" s="15"/>
    </row>
    <row r="17" spans="2:18" s="7" customFormat="1" ht="15" customHeight="1">
      <c r="B17" s="13"/>
      <c r="C17" s="9"/>
      <c r="D17" s="22"/>
      <c r="E17" s="22"/>
      <c r="F17" s="22"/>
      <c r="G17" s="22"/>
      <c r="H17" s="22"/>
      <c r="I17" s="22"/>
      <c r="J17" s="22"/>
      <c r="K17" s="22"/>
      <c r="L17" s="22"/>
      <c r="M17" s="22"/>
      <c r="N17" s="22"/>
      <c r="O17" s="22"/>
      <c r="P17" s="22"/>
      <c r="Q17" s="13"/>
    </row>
    <row r="18" spans="2:18" s="7" customFormat="1" ht="9" customHeight="1">
      <c r="B18" s="13"/>
      <c r="C18" s="9"/>
      <c r="D18" s="20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13"/>
    </row>
    <row r="19" spans="2:18" s="7" customFormat="1" ht="18" customHeight="1">
      <c r="B19" s="13"/>
      <c r="C19" s="9"/>
      <c r="D19" s="24" t="s">
        <v>2</v>
      </c>
      <c r="E19" s="25" t="str">
        <f>+'[1]c)CIB'!E22:J22</f>
        <v>MICRORREGIONES</v>
      </c>
      <c r="F19" s="25"/>
      <c r="G19" s="25"/>
      <c r="H19" s="25"/>
      <c r="I19" s="25"/>
      <c r="J19" s="25"/>
      <c r="K19" s="25"/>
      <c r="L19" s="25"/>
      <c r="M19" s="25"/>
      <c r="N19" s="25"/>
      <c r="O19" s="25"/>
      <c r="P19" s="25"/>
      <c r="Q19" s="13"/>
    </row>
    <row r="20" spans="2:18" ht="18" customHeight="1">
      <c r="B20" s="15"/>
      <c r="C20" s="16"/>
      <c r="D20" s="24" t="s">
        <v>3</v>
      </c>
      <c r="E20" s="25" t="str">
        <f>+'[1]c)CIB'!E23:J23</f>
        <v>PROGRAMA 3X1 PARA MIGRANTES</v>
      </c>
      <c r="F20" s="25"/>
      <c r="G20" s="25"/>
      <c r="H20" s="25"/>
      <c r="I20" s="25"/>
      <c r="J20" s="25"/>
      <c r="K20" s="25"/>
      <c r="L20" s="25"/>
      <c r="M20" s="25"/>
      <c r="N20" s="25"/>
      <c r="O20" s="25"/>
      <c r="P20" s="25"/>
      <c r="Q20" s="15"/>
    </row>
    <row r="21" spans="2:18" ht="15">
      <c r="B21" s="26"/>
      <c r="C21" s="9"/>
      <c r="D21" s="24" t="s">
        <v>4</v>
      </c>
      <c r="E21" s="27" t="str">
        <f>'[1]DATOS GRALES'!E26</f>
        <v>SD ALCANTARILLADO</v>
      </c>
      <c r="F21" s="28"/>
      <c r="G21" s="28"/>
      <c r="H21" s="28"/>
      <c r="I21" s="28"/>
      <c r="J21" s="28"/>
      <c r="K21" s="28"/>
      <c r="L21" s="28"/>
      <c r="M21" s="28"/>
      <c r="N21" s="28"/>
      <c r="O21" s="28"/>
      <c r="P21" s="28"/>
      <c r="Q21" s="15"/>
    </row>
    <row r="22" spans="2:18" ht="15" customHeight="1">
      <c r="B22" s="26"/>
      <c r="C22" s="9"/>
      <c r="D22" s="24" t="s">
        <v>5</v>
      </c>
      <c r="E22" s="29" t="str">
        <f>'[1]DATOS GRALES'!E27</f>
        <v>2 AMPLIACION</v>
      </c>
      <c r="F22" s="29"/>
      <c r="G22" s="29"/>
      <c r="H22" s="29"/>
      <c r="I22" s="29"/>
      <c r="J22" s="29"/>
      <c r="K22" s="29"/>
      <c r="L22" s="29"/>
      <c r="M22" s="29"/>
      <c r="N22" s="29"/>
      <c r="O22" s="29"/>
      <c r="P22" s="29"/>
      <c r="Q22" s="15"/>
    </row>
    <row r="23" spans="2:18" ht="15">
      <c r="B23" s="26"/>
      <c r="C23" s="9"/>
      <c r="D23" s="30" t="s">
        <v>6</v>
      </c>
      <c r="E23" s="31"/>
      <c r="F23" s="31"/>
      <c r="G23" s="31"/>
      <c r="H23" s="31"/>
      <c r="I23" s="31"/>
      <c r="J23" s="31"/>
      <c r="K23" s="31"/>
      <c r="L23" s="30" t="s">
        <v>7</v>
      </c>
      <c r="M23" s="31" t="s">
        <v>8</v>
      </c>
      <c r="N23" s="31"/>
      <c r="O23" s="31"/>
      <c r="P23" s="31"/>
      <c r="Q23" s="15"/>
    </row>
    <row r="24" spans="2:18" ht="15.75" thickBot="1">
      <c r="B24" s="26"/>
      <c r="C24" s="9"/>
      <c r="E24" s="32"/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15"/>
    </row>
    <row r="25" spans="2:18" ht="24" customHeight="1" thickTop="1" thickBot="1">
      <c r="B25" s="26"/>
      <c r="C25" s="9"/>
      <c r="D25" s="33" t="s">
        <v>9</v>
      </c>
      <c r="E25" s="34"/>
      <c r="F25" s="34"/>
      <c r="G25" s="34"/>
      <c r="H25" s="34"/>
      <c r="I25" s="34"/>
      <c r="J25" s="34"/>
      <c r="K25" s="35"/>
      <c r="L25" s="36" t="s">
        <v>10</v>
      </c>
      <c r="M25" s="37" t="s">
        <v>11</v>
      </c>
      <c r="N25" s="35"/>
      <c r="O25" s="36" t="s">
        <v>12</v>
      </c>
      <c r="P25" s="38" t="s">
        <v>13</v>
      </c>
      <c r="Q25" s="15"/>
    </row>
    <row r="26" spans="2:18" s="51" customFormat="1" ht="17.25" hidden="1" customHeight="1">
      <c r="B26" s="39"/>
      <c r="C26" s="40"/>
      <c r="D26" s="41"/>
      <c r="E26" s="42"/>
      <c r="F26" s="42"/>
      <c r="G26" s="42"/>
      <c r="H26" s="42"/>
      <c r="I26" s="42"/>
      <c r="J26" s="42"/>
      <c r="K26" s="43"/>
      <c r="L26" s="44"/>
      <c r="M26" s="45"/>
      <c r="N26" s="46"/>
      <c r="O26" s="47"/>
      <c r="P26" s="48"/>
      <c r="Q26" s="49"/>
      <c r="R26" s="50"/>
    </row>
    <row r="27" spans="2:18" s="51" customFormat="1" ht="23.25" hidden="1" customHeight="1">
      <c r="B27" s="39"/>
      <c r="C27" s="40"/>
      <c r="D27" s="41"/>
      <c r="E27" s="42"/>
      <c r="F27" s="42"/>
      <c r="G27" s="42"/>
      <c r="H27" s="42"/>
      <c r="I27" s="42"/>
      <c r="J27" s="42"/>
      <c r="K27" s="43"/>
      <c r="L27" s="52"/>
      <c r="M27" s="53"/>
      <c r="N27" s="54"/>
      <c r="O27" s="55"/>
      <c r="P27" s="56"/>
      <c r="Q27" s="49"/>
      <c r="R27" s="57"/>
    </row>
    <row r="28" spans="2:18" s="51" customFormat="1" ht="27" hidden="1" customHeight="1">
      <c r="B28" s="39"/>
      <c r="C28" s="40"/>
      <c r="D28" s="41"/>
      <c r="E28" s="42"/>
      <c r="F28" s="42"/>
      <c r="G28" s="42"/>
      <c r="H28" s="42"/>
      <c r="I28" s="42"/>
      <c r="J28" s="42"/>
      <c r="K28" s="43"/>
      <c r="L28" s="52"/>
      <c r="M28" s="53"/>
      <c r="N28" s="54"/>
      <c r="O28" s="55"/>
      <c r="P28" s="56"/>
      <c r="Q28" s="49"/>
      <c r="R28" s="50"/>
    </row>
    <row r="29" spans="2:18" s="51" customFormat="1" ht="60.75" hidden="1" customHeight="1">
      <c r="B29" s="39"/>
      <c r="C29" s="40"/>
      <c r="D29" s="58"/>
      <c r="E29" s="59"/>
      <c r="F29" s="59"/>
      <c r="G29" s="59"/>
      <c r="H29" s="59"/>
      <c r="I29" s="59"/>
      <c r="J29" s="59"/>
      <c r="K29" s="60"/>
      <c r="L29" s="52"/>
      <c r="M29" s="53"/>
      <c r="N29" s="54"/>
      <c r="O29" s="55"/>
      <c r="P29" s="61"/>
      <c r="Q29" s="49"/>
      <c r="R29" s="50"/>
    </row>
    <row r="30" spans="2:18" s="51" customFormat="1" ht="22.5" customHeight="1" thickTop="1">
      <c r="B30" s="39"/>
      <c r="C30" s="40"/>
      <c r="D30" s="62" t="s">
        <v>14</v>
      </c>
      <c r="E30" s="63"/>
      <c r="F30" s="63"/>
      <c r="G30" s="63"/>
      <c r="H30" s="63"/>
      <c r="I30" s="63"/>
      <c r="J30" s="63"/>
      <c r="K30" s="63"/>
      <c r="L30" s="64"/>
      <c r="M30" s="65"/>
      <c r="N30" s="65"/>
      <c r="O30" s="66"/>
      <c r="P30" s="67"/>
      <c r="Q30" s="49"/>
      <c r="R30" s="50"/>
    </row>
    <row r="31" spans="2:18" s="51" customFormat="1" ht="39.75" customHeight="1">
      <c r="B31" s="39"/>
      <c r="C31" s="40">
        <v>1</v>
      </c>
      <c r="D31" s="68" t="s">
        <v>15</v>
      </c>
      <c r="E31" s="69"/>
      <c r="F31" s="69"/>
      <c r="G31" s="69"/>
      <c r="H31" s="69"/>
      <c r="I31" s="69"/>
      <c r="J31" s="69"/>
      <c r="K31" s="70"/>
      <c r="L31" s="52" t="s">
        <v>16</v>
      </c>
      <c r="M31" s="53">
        <v>45</v>
      </c>
      <c r="N31" s="54"/>
      <c r="O31" s="55"/>
      <c r="P31" s="56">
        <f>M31*O31</f>
        <v>0</v>
      </c>
      <c r="Q31" s="49"/>
      <c r="R31" s="50"/>
    </row>
    <row r="32" spans="2:18" s="51" customFormat="1" ht="40.5" customHeight="1">
      <c r="B32" s="39"/>
      <c r="C32" s="71">
        <v>2</v>
      </c>
      <c r="D32" s="68" t="s">
        <v>17</v>
      </c>
      <c r="E32" s="69"/>
      <c r="F32" s="69"/>
      <c r="G32" s="69"/>
      <c r="H32" s="69"/>
      <c r="I32" s="69"/>
      <c r="J32" s="69"/>
      <c r="K32" s="70"/>
      <c r="L32" s="52" t="s">
        <v>16</v>
      </c>
      <c r="M32" s="53">
        <v>54</v>
      </c>
      <c r="N32" s="54"/>
      <c r="O32" s="55"/>
      <c r="P32" s="56">
        <f>M32*O32</f>
        <v>0</v>
      </c>
      <c r="Q32" s="49"/>
      <c r="R32" s="50"/>
    </row>
    <row r="33" spans="2:36" s="51" customFormat="1" ht="40.5" customHeight="1">
      <c r="B33" s="39"/>
      <c r="C33" s="71">
        <v>3</v>
      </c>
      <c r="D33" s="68" t="s">
        <v>18</v>
      </c>
      <c r="E33" s="69"/>
      <c r="F33" s="69"/>
      <c r="G33" s="69"/>
      <c r="H33" s="69"/>
      <c r="I33" s="69"/>
      <c r="J33" s="69"/>
      <c r="K33" s="70"/>
      <c r="L33" s="52" t="s">
        <v>19</v>
      </c>
      <c r="M33" s="53">
        <v>4.5</v>
      </c>
      <c r="N33" s="54"/>
      <c r="O33" s="55"/>
      <c r="P33" s="56">
        <f>M33*O33</f>
        <v>0</v>
      </c>
      <c r="Q33" s="49"/>
      <c r="R33" s="50"/>
    </row>
    <row r="34" spans="2:36" s="51" customFormat="1" ht="40.5" customHeight="1">
      <c r="B34" s="39"/>
      <c r="C34" s="40">
        <v>4</v>
      </c>
      <c r="D34" s="68" t="s">
        <v>20</v>
      </c>
      <c r="E34" s="69"/>
      <c r="F34" s="69"/>
      <c r="G34" s="69"/>
      <c r="H34" s="69"/>
      <c r="I34" s="69"/>
      <c r="J34" s="69"/>
      <c r="K34" s="70"/>
      <c r="L34" s="52" t="s">
        <v>21</v>
      </c>
      <c r="M34" s="53">
        <v>46.4</v>
      </c>
      <c r="N34" s="54"/>
      <c r="O34" s="55"/>
      <c r="P34" s="56">
        <f>M34*O34</f>
        <v>0</v>
      </c>
      <c r="Q34" s="49"/>
      <c r="R34" s="50"/>
    </row>
    <row r="35" spans="2:36" s="51" customFormat="1" ht="43.5" customHeight="1">
      <c r="B35" s="39"/>
      <c r="C35" s="71">
        <v>5</v>
      </c>
      <c r="D35" s="68" t="s">
        <v>22</v>
      </c>
      <c r="E35" s="69"/>
      <c r="F35" s="69"/>
      <c r="G35" s="69"/>
      <c r="H35" s="69"/>
      <c r="I35" s="69"/>
      <c r="J35" s="69"/>
      <c r="K35" s="70"/>
      <c r="L35" s="52" t="s">
        <v>23</v>
      </c>
      <c r="M35" s="53">
        <v>6</v>
      </c>
      <c r="N35" s="54"/>
      <c r="O35" s="55"/>
      <c r="P35" s="56">
        <f>M35*O35</f>
        <v>0</v>
      </c>
      <c r="Q35" s="72"/>
      <c r="R35" s="73"/>
      <c r="S35" s="74"/>
      <c r="T35" s="74"/>
      <c r="U35" s="74"/>
      <c r="V35" s="74"/>
      <c r="W35" s="74"/>
      <c r="X35" s="74"/>
      <c r="Y35" s="74"/>
      <c r="Z35" s="74"/>
      <c r="AA35" s="74"/>
      <c r="AB35" s="74"/>
      <c r="AC35" s="74"/>
      <c r="AD35" s="74"/>
      <c r="AE35" s="74"/>
      <c r="AF35" s="74"/>
      <c r="AG35" s="74"/>
      <c r="AH35" s="74"/>
      <c r="AI35" s="74"/>
      <c r="AJ35" s="75"/>
    </row>
    <row r="36" spans="2:36" s="51" customFormat="1" ht="41.25" customHeight="1">
      <c r="B36" s="39"/>
      <c r="C36" s="71">
        <v>6</v>
      </c>
      <c r="D36" s="68" t="s">
        <v>24</v>
      </c>
      <c r="E36" s="69"/>
      <c r="F36" s="69"/>
      <c r="G36" s="69"/>
      <c r="H36" s="69"/>
      <c r="I36" s="69"/>
      <c r="J36" s="69"/>
      <c r="K36" s="70"/>
      <c r="L36" s="52" t="s">
        <v>21</v>
      </c>
      <c r="M36" s="53">
        <v>18</v>
      </c>
      <c r="N36" s="54"/>
      <c r="O36" s="55"/>
      <c r="P36" s="56">
        <f t="shared" ref="P36:P66" si="0">M36*O36</f>
        <v>0</v>
      </c>
      <c r="Q36" s="39"/>
      <c r="R36" s="50"/>
      <c r="S36" s="76"/>
      <c r="T36" s="76"/>
      <c r="U36" s="76"/>
      <c r="V36" s="76"/>
      <c r="W36" s="76"/>
      <c r="X36" s="76"/>
      <c r="Y36" s="76"/>
      <c r="Z36" s="76"/>
      <c r="AA36" s="76"/>
      <c r="AB36" s="76"/>
      <c r="AC36" s="76"/>
      <c r="AD36" s="76"/>
      <c r="AE36" s="76"/>
      <c r="AF36" s="76"/>
      <c r="AG36" s="76"/>
      <c r="AH36" s="76"/>
      <c r="AI36" s="76"/>
      <c r="AJ36" s="77"/>
    </row>
    <row r="37" spans="2:36" s="51" customFormat="1" ht="48.75" customHeight="1">
      <c r="B37" s="39"/>
      <c r="C37" s="40">
        <v>7</v>
      </c>
      <c r="D37" s="68" t="s">
        <v>25</v>
      </c>
      <c r="E37" s="69"/>
      <c r="F37" s="69"/>
      <c r="G37" s="69"/>
      <c r="H37" s="69"/>
      <c r="I37" s="69"/>
      <c r="J37" s="69"/>
      <c r="K37" s="70"/>
      <c r="L37" s="52" t="s">
        <v>23</v>
      </c>
      <c r="M37" s="53">
        <v>3</v>
      </c>
      <c r="N37" s="54"/>
      <c r="O37" s="55"/>
      <c r="P37" s="56">
        <f t="shared" si="0"/>
        <v>0</v>
      </c>
      <c r="Q37" s="39"/>
      <c r="R37" s="50"/>
      <c r="S37" s="76"/>
      <c r="T37" s="76"/>
      <c r="U37" s="76"/>
      <c r="V37" s="76"/>
      <c r="W37" s="76"/>
      <c r="X37" s="76"/>
      <c r="Y37" s="76"/>
      <c r="Z37" s="76"/>
      <c r="AA37" s="76"/>
      <c r="AB37" s="76"/>
      <c r="AC37" s="76"/>
      <c r="AD37" s="76"/>
      <c r="AE37" s="76"/>
      <c r="AF37" s="76"/>
      <c r="AG37" s="76"/>
      <c r="AH37" s="76"/>
      <c r="AI37" s="76"/>
      <c r="AJ37" s="77"/>
    </row>
    <row r="38" spans="2:36" s="51" customFormat="1" ht="39" customHeight="1">
      <c r="B38" s="39"/>
      <c r="C38" s="71">
        <v>8</v>
      </c>
      <c r="D38" s="68" t="s">
        <v>26</v>
      </c>
      <c r="E38" s="69"/>
      <c r="F38" s="69"/>
      <c r="G38" s="69"/>
      <c r="H38" s="69"/>
      <c r="I38" s="69"/>
      <c r="J38" s="69"/>
      <c r="K38" s="70"/>
      <c r="L38" s="52" t="s">
        <v>23</v>
      </c>
      <c r="M38" s="53">
        <v>3</v>
      </c>
      <c r="N38" s="54"/>
      <c r="O38" s="55"/>
      <c r="P38" s="56">
        <f t="shared" si="0"/>
        <v>0</v>
      </c>
      <c r="Q38" s="39"/>
      <c r="R38" s="50"/>
      <c r="S38" s="76"/>
      <c r="T38" s="76"/>
      <c r="U38" s="76"/>
      <c r="V38" s="76"/>
      <c r="W38" s="76"/>
      <c r="X38" s="76"/>
      <c r="Y38" s="76"/>
      <c r="Z38" s="76"/>
      <c r="AA38" s="76"/>
      <c r="AB38" s="76"/>
      <c r="AC38" s="76"/>
      <c r="AD38" s="76"/>
      <c r="AE38" s="76"/>
      <c r="AF38" s="76"/>
      <c r="AG38" s="76"/>
      <c r="AH38" s="76"/>
      <c r="AI38" s="76"/>
      <c r="AJ38" s="77"/>
    </row>
    <row r="39" spans="2:36" s="51" customFormat="1" ht="64.5" customHeight="1">
      <c r="B39" s="39"/>
      <c r="C39" s="71">
        <v>9</v>
      </c>
      <c r="D39" s="68" t="s">
        <v>27</v>
      </c>
      <c r="E39" s="69"/>
      <c r="F39" s="69"/>
      <c r="G39" s="69"/>
      <c r="H39" s="69"/>
      <c r="I39" s="69"/>
      <c r="J39" s="69"/>
      <c r="K39" s="70"/>
      <c r="L39" s="52" t="s">
        <v>23</v>
      </c>
      <c r="M39" s="53">
        <v>6</v>
      </c>
      <c r="N39" s="54"/>
      <c r="O39" s="55"/>
      <c r="P39" s="56">
        <f t="shared" si="0"/>
        <v>0</v>
      </c>
      <c r="Q39" s="39"/>
      <c r="R39" s="50"/>
      <c r="S39" s="76"/>
      <c r="T39" s="76"/>
      <c r="U39" s="76"/>
      <c r="V39" s="76"/>
      <c r="W39" s="76"/>
      <c r="X39" s="76"/>
      <c r="Y39" s="76"/>
      <c r="Z39" s="76"/>
      <c r="AA39" s="76"/>
      <c r="AB39" s="76"/>
      <c r="AC39" s="76"/>
      <c r="AD39" s="76"/>
      <c r="AE39" s="76"/>
      <c r="AF39" s="76"/>
      <c r="AG39" s="76"/>
      <c r="AH39" s="76"/>
      <c r="AI39" s="76"/>
      <c r="AJ39" s="77"/>
    </row>
    <row r="40" spans="2:36" s="51" customFormat="1" ht="39.75" customHeight="1">
      <c r="B40" s="39"/>
      <c r="C40" s="40">
        <v>10</v>
      </c>
      <c r="D40" s="68" t="s">
        <v>28</v>
      </c>
      <c r="E40" s="69"/>
      <c r="F40" s="69"/>
      <c r="G40" s="69"/>
      <c r="H40" s="69"/>
      <c r="I40" s="69"/>
      <c r="J40" s="69"/>
      <c r="K40" s="70"/>
      <c r="L40" s="52" t="s">
        <v>19</v>
      </c>
      <c r="M40" s="53">
        <v>7.56</v>
      </c>
      <c r="N40" s="54"/>
      <c r="O40" s="55"/>
      <c r="P40" s="56">
        <f t="shared" si="0"/>
        <v>0</v>
      </c>
      <c r="Q40" s="39"/>
      <c r="R40" s="50"/>
      <c r="S40" s="76"/>
      <c r="T40" s="76"/>
      <c r="U40" s="76"/>
      <c r="V40" s="76"/>
      <c r="W40" s="76"/>
      <c r="X40" s="76"/>
      <c r="Y40" s="76"/>
      <c r="Z40" s="76"/>
      <c r="AA40" s="76"/>
      <c r="AB40" s="76"/>
      <c r="AC40" s="76"/>
      <c r="AD40" s="76"/>
      <c r="AE40" s="76"/>
      <c r="AF40" s="76"/>
      <c r="AG40" s="76"/>
      <c r="AH40" s="76"/>
      <c r="AI40" s="76"/>
      <c r="AJ40" s="77"/>
    </row>
    <row r="41" spans="2:36" s="51" customFormat="1" ht="41.25" customHeight="1">
      <c r="B41" s="39"/>
      <c r="C41" s="71">
        <v>11</v>
      </c>
      <c r="D41" s="68" t="s">
        <v>29</v>
      </c>
      <c r="E41" s="69"/>
      <c r="F41" s="69"/>
      <c r="G41" s="69"/>
      <c r="H41" s="69"/>
      <c r="I41" s="69"/>
      <c r="J41" s="69"/>
      <c r="K41" s="70"/>
      <c r="L41" s="52" t="s">
        <v>19</v>
      </c>
      <c r="M41" s="53">
        <v>54.78</v>
      </c>
      <c r="N41" s="54"/>
      <c r="O41" s="55"/>
      <c r="P41" s="56">
        <f t="shared" si="0"/>
        <v>0</v>
      </c>
      <c r="Q41" s="39"/>
      <c r="R41" s="50"/>
      <c r="S41" s="76"/>
      <c r="T41" s="76"/>
      <c r="U41" s="76"/>
      <c r="V41" s="76"/>
      <c r="W41" s="76"/>
      <c r="X41" s="76"/>
      <c r="Y41" s="76"/>
      <c r="Z41" s="76"/>
      <c r="AA41" s="76"/>
      <c r="AB41" s="76"/>
      <c r="AC41" s="76"/>
      <c r="AD41" s="76"/>
      <c r="AE41" s="76"/>
      <c r="AF41" s="76"/>
      <c r="AG41" s="76"/>
      <c r="AH41" s="76"/>
      <c r="AI41" s="76"/>
      <c r="AJ41" s="77"/>
    </row>
    <row r="42" spans="2:36" s="51" customFormat="1" ht="39.75" customHeight="1">
      <c r="B42" s="39"/>
      <c r="C42" s="71">
        <v>12</v>
      </c>
      <c r="D42" s="68" t="s">
        <v>30</v>
      </c>
      <c r="E42" s="69"/>
      <c r="F42" s="69"/>
      <c r="G42" s="69"/>
      <c r="H42" s="69"/>
      <c r="I42" s="69"/>
      <c r="J42" s="69"/>
      <c r="K42" s="70"/>
      <c r="L42" s="52" t="s">
        <v>19</v>
      </c>
      <c r="M42" s="53">
        <v>8.81</v>
      </c>
      <c r="N42" s="54"/>
      <c r="O42" s="55"/>
      <c r="P42" s="56">
        <f t="shared" si="0"/>
        <v>0</v>
      </c>
      <c r="Q42" s="39"/>
      <c r="R42" s="78"/>
      <c r="S42" s="76"/>
      <c r="T42" s="76"/>
      <c r="U42" s="76"/>
      <c r="V42" s="76"/>
      <c r="W42" s="76"/>
      <c r="X42" s="76"/>
      <c r="Y42" s="76"/>
      <c r="Z42" s="76"/>
      <c r="AA42" s="76"/>
      <c r="AB42" s="76"/>
      <c r="AC42" s="76"/>
      <c r="AD42" s="76"/>
      <c r="AE42" s="76"/>
      <c r="AF42" s="76"/>
      <c r="AG42" s="76"/>
      <c r="AH42" s="76"/>
      <c r="AI42" s="76"/>
      <c r="AJ42" s="77"/>
    </row>
    <row r="43" spans="2:36" s="51" customFormat="1" ht="24.75" customHeight="1">
      <c r="B43" s="39"/>
      <c r="C43" s="40"/>
      <c r="D43" s="62" t="s">
        <v>31</v>
      </c>
      <c r="E43" s="63"/>
      <c r="F43" s="63"/>
      <c r="G43" s="63"/>
      <c r="H43" s="63"/>
      <c r="I43" s="63"/>
      <c r="J43" s="63"/>
      <c r="K43" s="63"/>
      <c r="L43" s="64"/>
      <c r="M43" s="65"/>
      <c r="N43" s="65"/>
      <c r="O43" s="66"/>
      <c r="P43" s="67"/>
      <c r="Q43" s="39"/>
      <c r="R43" s="50"/>
      <c r="S43" s="76"/>
      <c r="T43" s="76"/>
      <c r="U43" s="76"/>
      <c r="V43" s="76"/>
      <c r="W43" s="76"/>
      <c r="X43" s="76"/>
      <c r="Y43" s="76"/>
      <c r="Z43" s="76"/>
      <c r="AA43" s="76"/>
      <c r="AB43" s="76"/>
      <c r="AC43" s="76"/>
      <c r="AD43" s="76"/>
      <c r="AE43" s="76"/>
      <c r="AF43" s="76"/>
      <c r="AG43" s="76"/>
      <c r="AH43" s="76"/>
      <c r="AI43" s="76"/>
      <c r="AJ43" s="77"/>
    </row>
    <row r="44" spans="2:36" s="51" customFormat="1" ht="42" customHeight="1">
      <c r="B44" s="39"/>
      <c r="C44" s="40">
        <v>13</v>
      </c>
      <c r="D44" s="68" t="s">
        <v>15</v>
      </c>
      <c r="E44" s="69"/>
      <c r="F44" s="69"/>
      <c r="G44" s="69"/>
      <c r="H44" s="69"/>
      <c r="I44" s="69"/>
      <c r="J44" s="69"/>
      <c r="K44" s="70"/>
      <c r="L44" s="52" t="s">
        <v>16</v>
      </c>
      <c r="M44" s="53">
        <v>40</v>
      </c>
      <c r="N44" s="54"/>
      <c r="O44" s="55"/>
      <c r="P44" s="56">
        <f t="shared" si="0"/>
        <v>0</v>
      </c>
      <c r="Q44" s="39"/>
      <c r="R44" s="50"/>
      <c r="S44" s="76"/>
      <c r="T44" s="76"/>
      <c r="U44" s="76"/>
      <c r="V44" s="76"/>
      <c r="W44" s="76"/>
      <c r="X44" s="76"/>
      <c r="Y44" s="76"/>
      <c r="Z44" s="76"/>
      <c r="AA44" s="76"/>
      <c r="AB44" s="76"/>
      <c r="AC44" s="76"/>
      <c r="AD44" s="76"/>
      <c r="AE44" s="76"/>
      <c r="AF44" s="76"/>
      <c r="AG44" s="76"/>
      <c r="AH44" s="76"/>
      <c r="AI44" s="76"/>
      <c r="AJ44" s="77"/>
    </row>
    <row r="45" spans="2:36" s="51" customFormat="1" ht="41.25" customHeight="1">
      <c r="B45" s="39"/>
      <c r="C45" s="40">
        <v>14</v>
      </c>
      <c r="D45" s="68" t="s">
        <v>17</v>
      </c>
      <c r="E45" s="69"/>
      <c r="F45" s="69"/>
      <c r="G45" s="69"/>
      <c r="H45" s="69"/>
      <c r="I45" s="69"/>
      <c r="J45" s="69"/>
      <c r="K45" s="70"/>
      <c r="L45" s="52" t="s">
        <v>19</v>
      </c>
      <c r="M45" s="53">
        <v>40</v>
      </c>
      <c r="N45" s="54"/>
      <c r="O45" s="55"/>
      <c r="P45" s="56">
        <f t="shared" si="0"/>
        <v>0</v>
      </c>
      <c r="Q45" s="39"/>
      <c r="R45" s="50"/>
      <c r="S45" s="76"/>
      <c r="T45" s="76"/>
      <c r="U45" s="76"/>
      <c r="V45" s="76"/>
      <c r="W45" s="76"/>
      <c r="X45" s="76"/>
      <c r="Y45" s="76"/>
      <c r="Z45" s="76"/>
      <c r="AA45" s="76"/>
      <c r="AB45" s="76"/>
      <c r="AC45" s="76"/>
      <c r="AD45" s="76"/>
      <c r="AE45" s="76"/>
      <c r="AF45" s="76"/>
      <c r="AG45" s="76"/>
      <c r="AH45" s="76"/>
      <c r="AI45" s="76"/>
      <c r="AJ45" s="77"/>
    </row>
    <row r="46" spans="2:36" s="51" customFormat="1" ht="41.25" customHeight="1">
      <c r="B46" s="39"/>
      <c r="C46" s="40">
        <v>15</v>
      </c>
      <c r="D46" s="68" t="s">
        <v>18</v>
      </c>
      <c r="E46" s="69"/>
      <c r="F46" s="69"/>
      <c r="G46" s="69"/>
      <c r="H46" s="69"/>
      <c r="I46" s="69"/>
      <c r="J46" s="69"/>
      <c r="K46" s="70"/>
      <c r="L46" s="52" t="s">
        <v>19</v>
      </c>
      <c r="M46" s="53">
        <v>4</v>
      </c>
      <c r="N46" s="54"/>
      <c r="O46" s="55"/>
      <c r="P46" s="56">
        <f t="shared" si="0"/>
        <v>0</v>
      </c>
      <c r="Q46" s="39"/>
      <c r="R46" s="50"/>
      <c r="S46" s="76"/>
      <c r="T46" s="76"/>
      <c r="U46" s="76"/>
      <c r="V46" s="76"/>
      <c r="W46" s="76"/>
      <c r="X46" s="76"/>
      <c r="Y46" s="76"/>
      <c r="Z46" s="76"/>
      <c r="AA46" s="76"/>
      <c r="AB46" s="76"/>
      <c r="AC46" s="76"/>
      <c r="AD46" s="76"/>
      <c r="AE46" s="76"/>
      <c r="AF46" s="76"/>
      <c r="AG46" s="76"/>
      <c r="AH46" s="76"/>
      <c r="AI46" s="76"/>
      <c r="AJ46" s="77"/>
    </row>
    <row r="47" spans="2:36" s="51" customFormat="1" ht="30" customHeight="1">
      <c r="B47" s="39"/>
      <c r="C47" s="40">
        <v>16</v>
      </c>
      <c r="D47" s="68" t="s">
        <v>32</v>
      </c>
      <c r="E47" s="69"/>
      <c r="F47" s="69"/>
      <c r="G47" s="69"/>
      <c r="H47" s="69"/>
      <c r="I47" s="69"/>
      <c r="J47" s="69"/>
      <c r="K47" s="70"/>
      <c r="L47" s="52" t="s">
        <v>21</v>
      </c>
      <c r="M47" s="53">
        <v>50</v>
      </c>
      <c r="N47" s="54"/>
      <c r="O47" s="55"/>
      <c r="P47" s="56">
        <f t="shared" si="0"/>
        <v>0</v>
      </c>
      <c r="Q47" s="39"/>
      <c r="R47" s="50"/>
      <c r="S47" s="76"/>
      <c r="T47" s="76"/>
      <c r="U47" s="76"/>
      <c r="V47" s="76"/>
      <c r="W47" s="76"/>
      <c r="X47" s="76"/>
      <c r="Y47" s="76"/>
      <c r="Z47" s="76"/>
      <c r="AA47" s="76"/>
      <c r="AB47" s="76"/>
      <c r="AC47" s="76"/>
      <c r="AD47" s="76"/>
      <c r="AE47" s="76"/>
      <c r="AF47" s="76"/>
      <c r="AG47" s="76"/>
      <c r="AH47" s="76"/>
      <c r="AI47" s="76"/>
      <c r="AJ47" s="77"/>
    </row>
    <row r="48" spans="2:36" s="51" customFormat="1" ht="39" customHeight="1">
      <c r="B48" s="39"/>
      <c r="C48" s="40">
        <v>17</v>
      </c>
      <c r="D48" s="68" t="s">
        <v>33</v>
      </c>
      <c r="E48" s="69"/>
      <c r="F48" s="69"/>
      <c r="G48" s="69"/>
      <c r="H48" s="69"/>
      <c r="I48" s="69"/>
      <c r="J48" s="69"/>
      <c r="K48" s="70"/>
      <c r="L48" s="52" t="s">
        <v>23</v>
      </c>
      <c r="M48" s="53">
        <v>2</v>
      </c>
      <c r="N48" s="54"/>
      <c r="O48" s="55"/>
      <c r="P48" s="56">
        <f t="shared" si="0"/>
        <v>0</v>
      </c>
      <c r="Q48" s="39"/>
      <c r="R48" s="50"/>
      <c r="S48" s="76"/>
      <c r="T48" s="76"/>
      <c r="U48" s="76"/>
      <c r="V48" s="76"/>
      <c r="W48" s="76"/>
      <c r="X48" s="76"/>
      <c r="Y48" s="76"/>
      <c r="Z48" s="76"/>
      <c r="AA48" s="76"/>
      <c r="AB48" s="76"/>
      <c r="AC48" s="76"/>
      <c r="AD48" s="76"/>
      <c r="AE48" s="76"/>
      <c r="AF48" s="76"/>
      <c r="AG48" s="76"/>
      <c r="AH48" s="76"/>
      <c r="AI48" s="76"/>
      <c r="AJ48" s="77"/>
    </row>
    <row r="49" spans="2:36" s="51" customFormat="1" ht="86.25" customHeight="1">
      <c r="B49" s="39"/>
      <c r="C49" s="40">
        <v>18</v>
      </c>
      <c r="D49" s="68" t="s">
        <v>34</v>
      </c>
      <c r="E49" s="69"/>
      <c r="F49" s="69"/>
      <c r="G49" s="69"/>
      <c r="H49" s="69"/>
      <c r="I49" s="69"/>
      <c r="J49" s="69"/>
      <c r="K49" s="70"/>
      <c r="L49" s="52" t="s">
        <v>23</v>
      </c>
      <c r="M49" s="53">
        <v>1</v>
      </c>
      <c r="N49" s="54"/>
      <c r="O49" s="55"/>
      <c r="P49" s="56">
        <f t="shared" si="0"/>
        <v>0</v>
      </c>
      <c r="Q49" s="39"/>
      <c r="R49" s="50"/>
      <c r="S49" s="76"/>
      <c r="T49" s="76"/>
      <c r="U49" s="76"/>
      <c r="V49" s="76"/>
      <c r="W49" s="76"/>
      <c r="X49" s="76"/>
      <c r="Y49" s="76"/>
      <c r="Z49" s="76"/>
      <c r="AA49" s="76"/>
      <c r="AB49" s="76"/>
      <c r="AC49" s="76"/>
      <c r="AD49" s="76"/>
      <c r="AE49" s="76"/>
      <c r="AF49" s="76"/>
      <c r="AG49" s="76"/>
      <c r="AH49" s="76"/>
      <c r="AI49" s="76"/>
      <c r="AJ49" s="77"/>
    </row>
    <row r="50" spans="2:36" s="51" customFormat="1" ht="32.25" customHeight="1">
      <c r="B50" s="39"/>
      <c r="C50" s="40">
        <v>19</v>
      </c>
      <c r="D50" s="68" t="s">
        <v>35</v>
      </c>
      <c r="E50" s="69"/>
      <c r="F50" s="69"/>
      <c r="G50" s="69"/>
      <c r="H50" s="69"/>
      <c r="I50" s="69"/>
      <c r="J50" s="69"/>
      <c r="K50" s="70"/>
      <c r="L50" s="52" t="s">
        <v>23</v>
      </c>
      <c r="M50" s="53">
        <v>1</v>
      </c>
      <c r="N50" s="54"/>
      <c r="O50" s="55"/>
      <c r="P50" s="56">
        <f t="shared" si="0"/>
        <v>0</v>
      </c>
      <c r="Q50" s="39"/>
      <c r="R50" s="50"/>
      <c r="S50" s="76"/>
      <c r="T50" s="76"/>
      <c r="U50" s="76"/>
      <c r="V50" s="76"/>
      <c r="W50" s="76"/>
      <c r="X50" s="76"/>
      <c r="Y50" s="76"/>
      <c r="Z50" s="76"/>
      <c r="AA50" s="76"/>
      <c r="AB50" s="76"/>
      <c r="AC50" s="76"/>
      <c r="AD50" s="76"/>
      <c r="AE50" s="76"/>
      <c r="AF50" s="76"/>
      <c r="AG50" s="76"/>
      <c r="AH50" s="76"/>
      <c r="AI50" s="76"/>
      <c r="AJ50" s="77"/>
    </row>
    <row r="51" spans="2:36" s="51" customFormat="1" ht="38.25" customHeight="1">
      <c r="B51" s="39"/>
      <c r="C51" s="40">
        <v>20</v>
      </c>
      <c r="D51" s="68" t="s">
        <v>36</v>
      </c>
      <c r="E51" s="69"/>
      <c r="F51" s="69"/>
      <c r="G51" s="69"/>
      <c r="H51" s="69"/>
      <c r="I51" s="69"/>
      <c r="J51" s="69"/>
      <c r="K51" s="70"/>
      <c r="L51" s="52" t="s">
        <v>23</v>
      </c>
      <c r="M51" s="53">
        <v>1</v>
      </c>
      <c r="N51" s="54"/>
      <c r="O51" s="55"/>
      <c r="P51" s="56">
        <f t="shared" si="0"/>
        <v>0</v>
      </c>
      <c r="Q51" s="39"/>
      <c r="R51" s="50"/>
      <c r="S51" s="76"/>
      <c r="T51" s="76"/>
      <c r="U51" s="76"/>
      <c r="V51" s="76"/>
      <c r="W51" s="76"/>
      <c r="X51" s="76"/>
      <c r="Y51" s="76"/>
      <c r="Z51" s="76"/>
      <c r="AA51" s="76"/>
      <c r="AB51" s="76"/>
      <c r="AC51" s="76"/>
      <c r="AD51" s="76"/>
      <c r="AE51" s="76"/>
      <c r="AF51" s="76"/>
      <c r="AG51" s="76"/>
      <c r="AH51" s="76"/>
      <c r="AI51" s="76"/>
      <c r="AJ51" s="77"/>
    </row>
    <row r="52" spans="2:36" s="51" customFormat="1" ht="29.25" customHeight="1">
      <c r="B52" s="39"/>
      <c r="C52" s="40">
        <v>21</v>
      </c>
      <c r="D52" s="68" t="s">
        <v>37</v>
      </c>
      <c r="E52" s="69"/>
      <c r="F52" s="69"/>
      <c r="G52" s="69"/>
      <c r="H52" s="69"/>
      <c r="I52" s="69"/>
      <c r="J52" s="69"/>
      <c r="K52" s="70"/>
      <c r="L52" s="52" t="s">
        <v>23</v>
      </c>
      <c r="M52" s="53">
        <v>1</v>
      </c>
      <c r="N52" s="54"/>
      <c r="O52" s="55"/>
      <c r="P52" s="56">
        <f t="shared" si="0"/>
        <v>0</v>
      </c>
      <c r="Q52" s="39"/>
      <c r="R52" s="50"/>
      <c r="S52" s="76"/>
      <c r="T52" s="76"/>
      <c r="U52" s="76"/>
      <c r="V52" s="76"/>
      <c r="W52" s="76"/>
      <c r="X52" s="76"/>
      <c r="Y52" s="76"/>
      <c r="Z52" s="76"/>
      <c r="AA52" s="76"/>
      <c r="AB52" s="76"/>
      <c r="AC52" s="76"/>
      <c r="AD52" s="76"/>
      <c r="AE52" s="76"/>
      <c r="AF52" s="76"/>
      <c r="AG52" s="76"/>
      <c r="AH52" s="76"/>
      <c r="AI52" s="76"/>
      <c r="AJ52" s="77"/>
    </row>
    <row r="53" spans="2:36" s="51" customFormat="1" ht="63" customHeight="1">
      <c r="B53" s="39"/>
      <c r="C53" s="40">
        <v>22</v>
      </c>
      <c r="D53" s="68" t="s">
        <v>38</v>
      </c>
      <c r="E53" s="69"/>
      <c r="F53" s="69"/>
      <c r="G53" s="69"/>
      <c r="H53" s="69"/>
      <c r="I53" s="69"/>
      <c r="J53" s="69"/>
      <c r="K53" s="70"/>
      <c r="L53" s="52" t="s">
        <v>23</v>
      </c>
      <c r="M53" s="53">
        <v>6</v>
      </c>
      <c r="N53" s="54"/>
      <c r="O53" s="55"/>
      <c r="P53" s="56">
        <f t="shared" si="0"/>
        <v>0</v>
      </c>
      <c r="Q53" s="39"/>
      <c r="R53" s="50"/>
      <c r="S53" s="76"/>
      <c r="T53" s="76"/>
      <c r="U53" s="76"/>
      <c r="V53" s="76"/>
      <c r="W53" s="76"/>
      <c r="X53" s="76"/>
      <c r="Y53" s="76"/>
      <c r="Z53" s="76"/>
      <c r="AA53" s="76"/>
      <c r="AB53" s="76"/>
      <c r="AC53" s="76"/>
      <c r="AD53" s="76"/>
      <c r="AE53" s="76"/>
      <c r="AF53" s="76"/>
      <c r="AG53" s="76"/>
      <c r="AH53" s="76"/>
      <c r="AI53" s="76"/>
      <c r="AJ53" s="77"/>
    </row>
    <row r="54" spans="2:36" s="51" customFormat="1" ht="39.75" customHeight="1">
      <c r="B54" s="39"/>
      <c r="C54" s="40">
        <v>23</v>
      </c>
      <c r="D54" s="68" t="s">
        <v>29</v>
      </c>
      <c r="E54" s="69"/>
      <c r="F54" s="69"/>
      <c r="G54" s="69"/>
      <c r="H54" s="69"/>
      <c r="I54" s="69"/>
      <c r="J54" s="69"/>
      <c r="K54" s="70"/>
      <c r="L54" s="52" t="s">
        <v>19</v>
      </c>
      <c r="M54" s="53">
        <v>34.700000000000003</v>
      </c>
      <c r="N54" s="54"/>
      <c r="O54" s="55"/>
      <c r="P54" s="56">
        <f t="shared" si="0"/>
        <v>0</v>
      </c>
      <c r="Q54" s="39"/>
      <c r="R54" s="50"/>
      <c r="S54" s="76"/>
      <c r="T54" s="76"/>
      <c r="U54" s="76"/>
      <c r="V54" s="76"/>
      <c r="W54" s="76"/>
      <c r="X54" s="76"/>
      <c r="Y54" s="76"/>
      <c r="Z54" s="76"/>
      <c r="AA54" s="76"/>
      <c r="AB54" s="76"/>
      <c r="AC54" s="76"/>
      <c r="AD54" s="76"/>
      <c r="AE54" s="76"/>
      <c r="AF54" s="76"/>
      <c r="AG54" s="76"/>
      <c r="AH54" s="76"/>
      <c r="AI54" s="76"/>
      <c r="AJ54" s="77"/>
    </row>
    <row r="55" spans="2:36" s="51" customFormat="1" ht="44.25" customHeight="1">
      <c r="B55" s="39"/>
      <c r="C55" s="40">
        <v>24</v>
      </c>
      <c r="D55" s="68" t="s">
        <v>39</v>
      </c>
      <c r="E55" s="69"/>
      <c r="F55" s="69"/>
      <c r="G55" s="69"/>
      <c r="H55" s="69"/>
      <c r="I55" s="69"/>
      <c r="J55" s="69"/>
      <c r="K55" s="70"/>
      <c r="L55" s="52" t="s">
        <v>19</v>
      </c>
      <c r="M55" s="53">
        <v>1.3</v>
      </c>
      <c r="N55" s="54"/>
      <c r="O55" s="55"/>
      <c r="P55" s="56">
        <f t="shared" si="0"/>
        <v>0</v>
      </c>
      <c r="Q55" s="39"/>
      <c r="R55" s="78"/>
      <c r="S55" s="76"/>
      <c r="T55" s="76"/>
      <c r="U55" s="76"/>
      <c r="V55" s="76"/>
      <c r="W55" s="76"/>
      <c r="X55" s="76"/>
      <c r="Y55" s="76"/>
      <c r="Z55" s="76"/>
      <c r="AA55" s="76"/>
      <c r="AB55" s="76"/>
      <c r="AC55" s="76"/>
      <c r="AD55" s="76"/>
      <c r="AE55" s="76"/>
      <c r="AF55" s="76"/>
      <c r="AG55" s="76"/>
      <c r="AH55" s="76"/>
      <c r="AI55" s="76"/>
      <c r="AJ55" s="77"/>
    </row>
    <row r="56" spans="2:36" s="51" customFormat="1" ht="19.5" customHeight="1">
      <c r="B56" s="39"/>
      <c r="C56" s="40"/>
      <c r="D56" s="62" t="s">
        <v>40</v>
      </c>
      <c r="E56" s="63"/>
      <c r="F56" s="63"/>
      <c r="G56" s="63"/>
      <c r="H56" s="63"/>
      <c r="I56" s="63"/>
      <c r="J56" s="63"/>
      <c r="K56" s="63"/>
      <c r="L56" s="64"/>
      <c r="M56" s="65"/>
      <c r="N56" s="65"/>
      <c r="O56" s="66"/>
      <c r="P56" s="67"/>
      <c r="Q56" s="39"/>
      <c r="R56" s="50"/>
      <c r="S56" s="76"/>
      <c r="T56" s="76"/>
      <c r="U56" s="76"/>
      <c r="V56" s="76"/>
      <c r="W56" s="76"/>
      <c r="X56" s="76"/>
      <c r="Y56" s="76"/>
      <c r="Z56" s="76"/>
      <c r="AA56" s="76"/>
      <c r="AB56" s="76"/>
      <c r="AC56" s="76"/>
      <c r="AD56" s="76"/>
      <c r="AE56" s="76"/>
      <c r="AF56" s="76"/>
      <c r="AG56" s="76"/>
      <c r="AH56" s="76"/>
      <c r="AI56" s="76"/>
      <c r="AJ56" s="77"/>
    </row>
    <row r="57" spans="2:36" s="51" customFormat="1" ht="39" customHeight="1">
      <c r="B57" s="39"/>
      <c r="C57" s="40">
        <v>25</v>
      </c>
      <c r="D57" s="68" t="s">
        <v>15</v>
      </c>
      <c r="E57" s="69"/>
      <c r="F57" s="69"/>
      <c r="G57" s="69"/>
      <c r="H57" s="69"/>
      <c r="I57" s="69"/>
      <c r="J57" s="69"/>
      <c r="K57" s="70"/>
      <c r="L57" s="52" t="s">
        <v>16</v>
      </c>
      <c r="M57" s="53">
        <v>391.5</v>
      </c>
      <c r="N57" s="54"/>
      <c r="O57" s="55"/>
      <c r="P57" s="56">
        <f t="shared" si="0"/>
        <v>0</v>
      </c>
      <c r="Q57" s="39"/>
      <c r="R57" s="50"/>
      <c r="S57" s="76"/>
      <c r="T57" s="76"/>
      <c r="U57" s="76"/>
      <c r="V57" s="76"/>
      <c r="W57" s="76"/>
      <c r="X57" s="76"/>
      <c r="Y57" s="76"/>
      <c r="Z57" s="76"/>
      <c r="AA57" s="76"/>
      <c r="AB57" s="76"/>
      <c r="AC57" s="76"/>
      <c r="AD57" s="76"/>
      <c r="AE57" s="76"/>
      <c r="AF57" s="76"/>
      <c r="AG57" s="76"/>
      <c r="AH57" s="76"/>
      <c r="AI57" s="76"/>
      <c r="AJ57" s="77"/>
    </row>
    <row r="58" spans="2:36" s="51" customFormat="1" ht="42" customHeight="1">
      <c r="B58" s="39"/>
      <c r="C58" s="40">
        <v>26</v>
      </c>
      <c r="D58" s="68" t="s">
        <v>41</v>
      </c>
      <c r="E58" s="69"/>
      <c r="F58" s="69"/>
      <c r="G58" s="69"/>
      <c r="H58" s="69"/>
      <c r="I58" s="69"/>
      <c r="J58" s="69"/>
      <c r="K58" s="70"/>
      <c r="L58" s="52" t="s">
        <v>19</v>
      </c>
      <c r="M58" s="53">
        <v>208</v>
      </c>
      <c r="N58" s="54"/>
      <c r="O58" s="55"/>
      <c r="P58" s="56">
        <f t="shared" si="0"/>
        <v>0</v>
      </c>
      <c r="Q58" s="39"/>
      <c r="R58" s="50"/>
      <c r="S58" s="76"/>
      <c r="T58" s="76"/>
      <c r="U58" s="76"/>
      <c r="V58" s="76"/>
      <c r="W58" s="76"/>
      <c r="X58" s="76"/>
      <c r="Y58" s="76"/>
      <c r="Z58" s="76"/>
      <c r="AA58" s="76"/>
      <c r="AB58" s="76"/>
      <c r="AC58" s="76"/>
      <c r="AD58" s="76"/>
      <c r="AE58" s="76"/>
      <c r="AF58" s="76"/>
      <c r="AG58" s="76"/>
      <c r="AH58" s="76"/>
      <c r="AI58" s="76"/>
      <c r="AJ58" s="77"/>
    </row>
    <row r="59" spans="2:36" s="51" customFormat="1" ht="28.5" customHeight="1">
      <c r="B59" s="39"/>
      <c r="C59" s="40">
        <v>27</v>
      </c>
      <c r="D59" s="68" t="s">
        <v>42</v>
      </c>
      <c r="E59" s="69"/>
      <c r="F59" s="69"/>
      <c r="G59" s="69"/>
      <c r="H59" s="69"/>
      <c r="I59" s="69"/>
      <c r="J59" s="69"/>
      <c r="K59" s="70"/>
      <c r="L59" s="52" t="s">
        <v>19</v>
      </c>
      <c r="M59" s="53">
        <v>78.3</v>
      </c>
      <c r="N59" s="54"/>
      <c r="O59" s="55"/>
      <c r="P59" s="56">
        <f t="shared" si="0"/>
        <v>0</v>
      </c>
      <c r="Q59" s="39"/>
      <c r="R59" s="50"/>
      <c r="S59" s="76"/>
      <c r="T59" s="76"/>
      <c r="U59" s="76"/>
      <c r="V59" s="76"/>
      <c r="W59" s="76"/>
      <c r="X59" s="76"/>
      <c r="Y59" s="76"/>
      <c r="Z59" s="76"/>
      <c r="AA59" s="76"/>
      <c r="AB59" s="76"/>
      <c r="AC59" s="76"/>
      <c r="AD59" s="76"/>
      <c r="AE59" s="76"/>
      <c r="AF59" s="76"/>
      <c r="AG59" s="76"/>
      <c r="AH59" s="76"/>
      <c r="AI59" s="76"/>
      <c r="AJ59" s="77"/>
    </row>
    <row r="60" spans="2:36" s="51" customFormat="1" ht="36.75" customHeight="1">
      <c r="B60" s="39"/>
      <c r="C60" s="40">
        <v>28</v>
      </c>
      <c r="D60" s="79" t="s">
        <v>43</v>
      </c>
      <c r="E60" s="80"/>
      <c r="F60" s="80"/>
      <c r="G60" s="80"/>
      <c r="H60" s="80"/>
      <c r="I60" s="80"/>
      <c r="J60" s="80"/>
      <c r="K60" s="81"/>
      <c r="L60" s="52" t="s">
        <v>16</v>
      </c>
      <c r="M60" s="53">
        <v>391.5</v>
      </c>
      <c r="N60" s="54"/>
      <c r="O60" s="55"/>
      <c r="P60" s="56">
        <f t="shared" si="0"/>
        <v>0</v>
      </c>
      <c r="Q60" s="39"/>
      <c r="R60" s="50"/>
      <c r="S60" s="76"/>
      <c r="T60" s="76"/>
      <c r="U60" s="76"/>
      <c r="V60" s="76"/>
      <c r="W60" s="76"/>
      <c r="X60" s="76"/>
      <c r="Y60" s="76"/>
      <c r="Z60" s="76"/>
      <c r="AA60" s="76"/>
      <c r="AB60" s="76"/>
      <c r="AC60" s="76"/>
      <c r="AD60" s="76"/>
      <c r="AE60" s="76"/>
      <c r="AF60" s="76"/>
      <c r="AG60" s="76"/>
      <c r="AH60" s="76"/>
      <c r="AI60" s="76"/>
      <c r="AJ60" s="77"/>
    </row>
    <row r="61" spans="2:36" s="51" customFormat="1" ht="42" customHeight="1">
      <c r="B61" s="39"/>
      <c r="C61" s="40">
        <v>29</v>
      </c>
      <c r="D61" s="68" t="s">
        <v>29</v>
      </c>
      <c r="E61" s="69"/>
      <c r="F61" s="69"/>
      <c r="G61" s="69"/>
      <c r="H61" s="69"/>
      <c r="I61" s="69"/>
      <c r="J61" s="69"/>
      <c r="K61" s="70"/>
      <c r="L61" s="52" t="s">
        <v>44</v>
      </c>
      <c r="M61" s="53">
        <v>104.8</v>
      </c>
      <c r="N61" s="54"/>
      <c r="O61" s="55"/>
      <c r="P61" s="56">
        <f t="shared" si="0"/>
        <v>0</v>
      </c>
      <c r="Q61" s="39"/>
      <c r="R61" s="50"/>
      <c r="S61" s="76"/>
      <c r="T61" s="76"/>
      <c r="U61" s="76"/>
      <c r="V61" s="76"/>
      <c r="W61" s="76"/>
      <c r="X61" s="76"/>
      <c r="Y61" s="76"/>
      <c r="Z61" s="76"/>
      <c r="AA61" s="76"/>
      <c r="AB61" s="76"/>
      <c r="AC61" s="76"/>
      <c r="AD61" s="76"/>
      <c r="AE61" s="76"/>
      <c r="AF61" s="76"/>
      <c r="AG61" s="76"/>
      <c r="AH61" s="76"/>
      <c r="AI61" s="76"/>
      <c r="AJ61" s="77"/>
    </row>
    <row r="62" spans="2:36" s="51" customFormat="1" ht="39" customHeight="1">
      <c r="B62" s="39"/>
      <c r="C62" s="40">
        <v>30</v>
      </c>
      <c r="D62" s="68" t="s">
        <v>45</v>
      </c>
      <c r="E62" s="69"/>
      <c r="F62" s="69"/>
      <c r="G62" s="69"/>
      <c r="H62" s="69"/>
      <c r="I62" s="69"/>
      <c r="J62" s="69"/>
      <c r="K62" s="70"/>
      <c r="L62" s="52" t="s">
        <v>46</v>
      </c>
      <c r="M62" s="53">
        <v>9</v>
      </c>
      <c r="N62" s="54"/>
      <c r="O62" s="55"/>
      <c r="P62" s="56">
        <f t="shared" si="0"/>
        <v>0</v>
      </c>
      <c r="Q62" s="39"/>
      <c r="R62" s="50"/>
      <c r="S62" s="76"/>
      <c r="T62" s="76"/>
      <c r="U62" s="76"/>
      <c r="V62" s="76"/>
      <c r="W62" s="76"/>
      <c r="X62" s="76"/>
      <c r="Y62" s="76"/>
      <c r="Z62" s="76"/>
      <c r="AA62" s="76"/>
      <c r="AB62" s="76"/>
      <c r="AC62" s="76"/>
      <c r="AD62" s="76"/>
      <c r="AE62" s="76"/>
      <c r="AF62" s="76"/>
      <c r="AG62" s="76"/>
      <c r="AH62" s="76"/>
      <c r="AI62" s="76"/>
      <c r="AJ62" s="77"/>
    </row>
    <row r="63" spans="2:36" s="51" customFormat="1" ht="41.25" customHeight="1">
      <c r="B63" s="39"/>
      <c r="C63" s="40">
        <v>31</v>
      </c>
      <c r="D63" s="68" t="s">
        <v>47</v>
      </c>
      <c r="E63" s="69"/>
      <c r="F63" s="69"/>
      <c r="G63" s="69"/>
      <c r="H63" s="69"/>
      <c r="I63" s="69"/>
      <c r="J63" s="69"/>
      <c r="K63" s="70"/>
      <c r="L63" s="52" t="s">
        <v>16</v>
      </c>
      <c r="M63" s="53">
        <v>191.5</v>
      </c>
      <c r="N63" s="54"/>
      <c r="O63" s="55"/>
      <c r="P63" s="56">
        <f t="shared" si="0"/>
        <v>0</v>
      </c>
      <c r="Q63" s="39"/>
      <c r="R63" s="50"/>
      <c r="S63" s="76"/>
      <c r="T63" s="76"/>
      <c r="U63" s="76"/>
      <c r="V63" s="76"/>
      <c r="W63" s="76"/>
      <c r="X63" s="76"/>
      <c r="Y63" s="76"/>
      <c r="Z63" s="76"/>
      <c r="AA63" s="76"/>
      <c r="AB63" s="76"/>
      <c r="AC63" s="76"/>
      <c r="AD63" s="76"/>
      <c r="AE63" s="76"/>
      <c r="AF63" s="76"/>
      <c r="AG63" s="76"/>
      <c r="AH63" s="76"/>
      <c r="AI63" s="76"/>
      <c r="AJ63" s="77"/>
    </row>
    <row r="64" spans="2:36" s="51" customFormat="1" ht="39" customHeight="1">
      <c r="B64" s="39"/>
      <c r="C64" s="40">
        <v>32</v>
      </c>
      <c r="D64" s="68" t="s">
        <v>48</v>
      </c>
      <c r="E64" s="69"/>
      <c r="F64" s="69"/>
      <c r="G64" s="69"/>
      <c r="H64" s="69"/>
      <c r="I64" s="69"/>
      <c r="J64" s="69"/>
      <c r="K64" s="70"/>
      <c r="L64" s="52" t="s">
        <v>19</v>
      </c>
      <c r="M64" s="53">
        <v>249.69</v>
      </c>
      <c r="N64" s="54"/>
      <c r="O64" s="55"/>
      <c r="P64" s="56">
        <f t="shared" si="0"/>
        <v>0</v>
      </c>
      <c r="Q64" s="39"/>
      <c r="R64" s="50"/>
      <c r="S64" s="76"/>
      <c r="T64" s="76"/>
      <c r="U64" s="76"/>
      <c r="V64" s="76"/>
      <c r="W64" s="76"/>
      <c r="X64" s="76"/>
      <c r="Y64" s="76"/>
      <c r="Z64" s="76"/>
      <c r="AA64" s="76"/>
      <c r="AB64" s="76"/>
      <c r="AC64" s="76"/>
      <c r="AD64" s="76"/>
      <c r="AE64" s="76"/>
      <c r="AF64" s="76"/>
      <c r="AG64" s="76"/>
      <c r="AH64" s="76"/>
      <c r="AI64" s="76"/>
      <c r="AJ64" s="77"/>
    </row>
    <row r="65" spans="2:36" s="51" customFormat="1" ht="42" customHeight="1">
      <c r="B65" s="39"/>
      <c r="C65" s="40">
        <v>33</v>
      </c>
      <c r="D65" s="68" t="s">
        <v>49</v>
      </c>
      <c r="E65" s="69"/>
      <c r="F65" s="69"/>
      <c r="G65" s="69"/>
      <c r="H65" s="69"/>
      <c r="I65" s="69"/>
      <c r="J65" s="69"/>
      <c r="K65" s="70"/>
      <c r="L65" s="52" t="s">
        <v>19</v>
      </c>
      <c r="M65" s="53">
        <v>238.03</v>
      </c>
      <c r="N65" s="54"/>
      <c r="O65" s="55"/>
      <c r="P65" s="56">
        <f t="shared" si="0"/>
        <v>0</v>
      </c>
      <c r="Q65" s="39"/>
      <c r="R65" s="50"/>
      <c r="S65" s="76"/>
      <c r="T65" s="76"/>
      <c r="U65" s="76"/>
      <c r="V65" s="76"/>
      <c r="W65" s="76"/>
      <c r="X65" s="76"/>
      <c r="Y65" s="76"/>
      <c r="Z65" s="76"/>
      <c r="AA65" s="76"/>
      <c r="AB65" s="76"/>
      <c r="AC65" s="76"/>
      <c r="AD65" s="76"/>
      <c r="AE65" s="76"/>
      <c r="AF65" s="76"/>
      <c r="AG65" s="76"/>
      <c r="AH65" s="76"/>
      <c r="AI65" s="76"/>
      <c r="AJ65" s="77"/>
    </row>
    <row r="66" spans="2:36" s="51" customFormat="1" ht="42.75" customHeight="1" thickBot="1">
      <c r="B66" s="39"/>
      <c r="C66" s="40">
        <v>34</v>
      </c>
      <c r="D66" s="82" t="s">
        <v>50</v>
      </c>
      <c r="E66" s="83"/>
      <c r="F66" s="83"/>
      <c r="G66" s="83"/>
      <c r="H66" s="83"/>
      <c r="I66" s="83"/>
      <c r="J66" s="83"/>
      <c r="K66" s="84"/>
      <c r="L66" s="85" t="s">
        <v>16</v>
      </c>
      <c r="M66" s="86">
        <v>391.5</v>
      </c>
      <c r="N66" s="87"/>
      <c r="O66" s="88"/>
      <c r="P66" s="89">
        <f t="shared" si="0"/>
        <v>0</v>
      </c>
      <c r="Q66" s="39"/>
      <c r="R66" s="78"/>
      <c r="S66" s="76"/>
      <c r="T66" s="76"/>
      <c r="U66" s="76"/>
      <c r="V66" s="76"/>
      <c r="W66" s="76"/>
      <c r="X66" s="76"/>
      <c r="Y66" s="76"/>
      <c r="Z66" s="76"/>
      <c r="AA66" s="76"/>
      <c r="AB66" s="76"/>
      <c r="AC66" s="76"/>
      <c r="AD66" s="76"/>
      <c r="AE66" s="76"/>
      <c r="AF66" s="76"/>
      <c r="AG66" s="76"/>
      <c r="AH66" s="76"/>
      <c r="AI66" s="76"/>
      <c r="AJ66" s="77"/>
    </row>
    <row r="67" spans="2:36" ht="15.75" thickTop="1">
      <c r="B67" s="26"/>
      <c r="C67" s="16"/>
      <c r="D67" s="90"/>
      <c r="E67" s="90"/>
      <c r="F67" s="90"/>
      <c r="G67" s="90"/>
      <c r="H67" s="91"/>
      <c r="I67" s="91"/>
      <c r="J67" s="91"/>
      <c r="K67" s="90"/>
      <c r="L67" s="92"/>
      <c r="M67" s="93"/>
      <c r="N67" s="93"/>
      <c r="O67" s="92"/>
      <c r="P67" s="92"/>
      <c r="Q67" s="94"/>
      <c r="R67" s="95"/>
    </row>
    <row r="68" spans="2:36" ht="15">
      <c r="B68" s="26"/>
      <c r="C68" s="16"/>
      <c r="D68" s="90"/>
      <c r="E68" s="90"/>
      <c r="F68" s="90"/>
      <c r="G68" s="90"/>
      <c r="H68" s="90"/>
      <c r="I68" s="90"/>
      <c r="J68" s="90"/>
      <c r="K68" s="90"/>
      <c r="L68" s="96" t="s">
        <v>51</v>
      </c>
      <c r="M68" s="97"/>
      <c r="N68" s="97"/>
      <c r="O68" s="98"/>
      <c r="P68" s="98">
        <f>SUM(P31:P67)</f>
        <v>0</v>
      </c>
      <c r="Q68" s="94"/>
      <c r="R68" s="99"/>
    </row>
    <row r="69" spans="2:36" ht="15">
      <c r="B69" s="15"/>
      <c r="C69" s="100"/>
      <c r="D69" s="90"/>
      <c r="E69" s="90"/>
      <c r="F69" s="90"/>
      <c r="G69" s="90"/>
      <c r="H69" s="90"/>
      <c r="I69" s="90"/>
      <c r="J69" s="90"/>
      <c r="K69" s="90"/>
      <c r="L69" s="101" t="s">
        <v>52</v>
      </c>
      <c r="M69" s="102"/>
      <c r="N69" s="102"/>
      <c r="O69" s="103"/>
      <c r="P69" s="103">
        <f>P68*0.16</f>
        <v>0</v>
      </c>
      <c r="Q69" s="23"/>
    </row>
    <row r="70" spans="2:36" ht="15">
      <c r="B70" s="15"/>
      <c r="C70" s="16"/>
      <c r="D70" s="104"/>
      <c r="E70" s="26"/>
      <c r="F70" s="26"/>
      <c r="G70" s="26"/>
      <c r="H70" s="26"/>
      <c r="I70" s="26"/>
      <c r="J70" s="26"/>
      <c r="K70" s="26">
        <f>+K69*6*0.1</f>
        <v>0</v>
      </c>
      <c r="L70" s="105" t="s">
        <v>53</v>
      </c>
      <c r="M70" s="106"/>
      <c r="N70" s="106"/>
      <c r="O70" s="107"/>
      <c r="P70" s="107">
        <f>SUM(P68:P69)</f>
        <v>0</v>
      </c>
      <c r="Q70" s="15"/>
    </row>
    <row r="71" spans="2:36" ht="15">
      <c r="B71" s="15"/>
      <c r="C71" s="16"/>
      <c r="D71" s="26"/>
      <c r="E71" s="26"/>
      <c r="F71" s="26"/>
      <c r="G71" s="26"/>
      <c r="H71" s="26"/>
      <c r="I71" s="26"/>
      <c r="J71" s="26"/>
      <c r="K71" s="26"/>
      <c r="L71" s="108"/>
      <c r="M71" s="108"/>
      <c r="N71" s="108"/>
      <c r="O71" s="109"/>
      <c r="P71" s="109"/>
      <c r="Q71" s="15"/>
    </row>
    <row r="72" spans="2:36" ht="15">
      <c r="B72" s="15"/>
      <c r="C72" s="16"/>
      <c r="D72" s="26"/>
      <c r="E72" s="26"/>
      <c r="F72" s="26"/>
      <c r="G72" s="26"/>
      <c r="H72" s="26"/>
      <c r="I72" s="26"/>
      <c r="J72" s="26"/>
      <c r="K72" s="26"/>
      <c r="L72" s="108"/>
      <c r="M72" s="108"/>
      <c r="N72" s="108"/>
      <c r="O72" s="109"/>
      <c r="P72" s="109"/>
      <c r="Q72" s="15"/>
    </row>
    <row r="73" spans="2:36" ht="15">
      <c r="B73" s="15"/>
      <c r="C73" s="16"/>
      <c r="D73" s="26"/>
      <c r="E73" s="26"/>
      <c r="F73" s="26"/>
      <c r="G73" s="26"/>
      <c r="H73" s="26"/>
      <c r="I73" s="26"/>
      <c r="J73" s="26"/>
      <c r="K73" s="26"/>
      <c r="L73" s="108"/>
      <c r="M73" s="108"/>
      <c r="N73" s="108"/>
      <c r="O73" s="109"/>
      <c r="P73" s="109"/>
      <c r="Q73" s="15"/>
    </row>
    <row r="74" spans="2:36" ht="15">
      <c r="B74" s="15"/>
      <c r="C74" s="16"/>
      <c r="D74" s="26"/>
      <c r="E74" s="26"/>
      <c r="F74" s="26"/>
      <c r="G74" s="26"/>
      <c r="H74" s="26"/>
      <c r="I74" s="26"/>
      <c r="J74" s="26"/>
      <c r="K74" s="26"/>
      <c r="L74" s="108"/>
      <c r="M74" s="108"/>
      <c r="N74" s="108"/>
      <c r="O74" s="109"/>
      <c r="P74" s="109"/>
      <c r="Q74" s="15"/>
    </row>
    <row r="75" spans="2:36" s="113" customFormat="1" ht="12" customHeight="1">
      <c r="B75" s="110"/>
      <c r="C75" s="111"/>
      <c r="D75" s="111"/>
      <c r="E75" s="111"/>
      <c r="F75" s="111"/>
      <c r="G75" s="111"/>
      <c r="H75" s="111"/>
      <c r="I75" s="111"/>
      <c r="J75" s="111"/>
      <c r="K75" s="112"/>
      <c r="L75" s="111"/>
      <c r="M75" s="111"/>
      <c r="N75" s="111"/>
      <c r="O75" s="111"/>
      <c r="P75" s="111"/>
      <c r="Q75" s="110"/>
    </row>
    <row r="76" spans="2:36" s="113" customFormat="1" ht="15">
      <c r="B76" s="110"/>
      <c r="C76" s="111"/>
      <c r="D76" s="114"/>
      <c r="E76" s="114"/>
      <c r="F76" s="114"/>
      <c r="G76" s="114"/>
      <c r="H76" s="114"/>
      <c r="I76" s="111"/>
      <c r="J76" s="111"/>
      <c r="K76" s="111"/>
      <c r="L76" s="111"/>
      <c r="M76" s="111"/>
      <c r="N76" s="111"/>
      <c r="O76" s="111"/>
      <c r="P76" s="111"/>
      <c r="Q76" s="110"/>
    </row>
    <row r="77" spans="2:36" s="113" customFormat="1" ht="15">
      <c r="B77" s="110"/>
      <c r="C77" s="111"/>
      <c r="E77" s="111"/>
      <c r="F77" s="111"/>
      <c r="G77" s="111"/>
      <c r="H77" s="111"/>
      <c r="I77" s="111"/>
      <c r="J77" s="111"/>
      <c r="K77" s="111"/>
      <c r="M77" s="111"/>
      <c r="N77" s="111"/>
      <c r="O77" s="111"/>
      <c r="P77" s="115"/>
      <c r="Q77" s="110"/>
    </row>
    <row r="78" spans="2:36" s="113" customFormat="1" ht="28.5" customHeight="1">
      <c r="B78" s="110"/>
      <c r="C78" s="111"/>
      <c r="D78" s="116"/>
      <c r="E78" s="117"/>
      <c r="F78" s="117"/>
      <c r="G78" s="117"/>
      <c r="H78" s="117"/>
      <c r="I78" s="118"/>
      <c r="J78" s="119"/>
      <c r="K78" s="119"/>
      <c r="L78" s="116"/>
      <c r="M78" s="120"/>
      <c r="N78" s="120"/>
      <c r="O78" s="120"/>
      <c r="P78" s="120"/>
      <c r="Q78" s="121"/>
    </row>
    <row r="79" spans="2:36" s="113" customFormat="1" ht="26.25" customHeight="1">
      <c r="B79" s="110"/>
      <c r="C79" s="111"/>
      <c r="D79" s="116"/>
      <c r="E79" s="122"/>
      <c r="F79" s="123"/>
      <c r="G79" s="123"/>
      <c r="H79" s="123"/>
      <c r="I79" s="118"/>
      <c r="J79" s="119"/>
      <c r="K79" s="119"/>
      <c r="L79" s="116"/>
      <c r="M79" s="124"/>
      <c r="N79" s="124"/>
      <c r="O79" s="124"/>
      <c r="P79" s="124"/>
      <c r="Q79" s="121"/>
    </row>
    <row r="80" spans="2:36" s="113" customFormat="1" ht="37.5" customHeight="1">
      <c r="B80" s="110"/>
      <c r="C80" s="111"/>
      <c r="D80" s="116"/>
      <c r="E80" s="125"/>
      <c r="F80" s="125"/>
      <c r="G80" s="125"/>
      <c r="H80" s="125"/>
      <c r="I80" s="126"/>
      <c r="J80" s="119"/>
      <c r="K80" s="119"/>
      <c r="L80" s="116"/>
      <c r="M80" s="127"/>
      <c r="N80" s="127"/>
      <c r="O80" s="127"/>
      <c r="P80" s="127"/>
      <c r="Q80" s="128"/>
    </row>
    <row r="81" spans="2:18" s="113" customFormat="1" ht="15">
      <c r="B81" s="110"/>
      <c r="C81" s="111"/>
      <c r="D81" s="94"/>
      <c r="E81" s="124"/>
      <c r="F81" s="124"/>
      <c r="G81" s="124"/>
      <c r="H81" s="124"/>
      <c r="I81" s="129"/>
      <c r="J81" s="111"/>
      <c r="K81" s="111"/>
      <c r="L81" s="94"/>
      <c r="M81" s="124"/>
      <c r="N81" s="124"/>
      <c r="O81" s="124"/>
      <c r="P81" s="124"/>
      <c r="Q81" s="128"/>
    </row>
    <row r="82" spans="2:18" s="113" customFormat="1" ht="15">
      <c r="B82" s="110"/>
      <c r="C82" s="111"/>
      <c r="D82" s="94"/>
      <c r="E82" s="124"/>
      <c r="F82" s="124"/>
      <c r="G82" s="124"/>
      <c r="H82" s="124"/>
      <c r="I82" s="129"/>
      <c r="J82" s="111"/>
      <c r="K82" s="111"/>
      <c r="L82" s="94"/>
      <c r="M82" s="124"/>
      <c r="N82" s="124"/>
      <c r="O82" s="124"/>
      <c r="P82" s="124"/>
      <c r="Q82" s="128"/>
    </row>
    <row r="83" spans="2:18" ht="15">
      <c r="B83" s="15"/>
      <c r="C83" s="16"/>
      <c r="D83" s="94"/>
      <c r="E83" s="124"/>
      <c r="F83" s="124"/>
      <c r="G83" s="124"/>
      <c r="H83" s="124"/>
      <c r="I83" s="130"/>
      <c r="J83" s="26"/>
      <c r="K83" s="26"/>
      <c r="L83" s="94"/>
      <c r="M83" s="124"/>
      <c r="N83" s="124"/>
      <c r="O83" s="124"/>
      <c r="P83" s="124"/>
      <c r="Q83" s="131"/>
    </row>
    <row r="84" spans="2:18" s="12" customFormat="1" ht="14.25" customHeight="1">
      <c r="B84" s="132"/>
      <c r="C84" s="133" t="s">
        <v>54</v>
      </c>
      <c r="D84" s="133"/>
      <c r="E84" s="133"/>
      <c r="F84" s="133"/>
      <c r="G84" s="133"/>
      <c r="H84" s="133"/>
      <c r="I84" s="133"/>
      <c r="J84" s="133"/>
      <c r="K84" s="133"/>
      <c r="L84" s="133"/>
      <c r="M84" s="133"/>
      <c r="N84" s="133"/>
      <c r="O84" s="133"/>
      <c r="P84" s="133"/>
      <c r="Q84" s="133"/>
    </row>
    <row r="85" spans="2:18" ht="48" customHeight="1">
      <c r="B85" s="15"/>
      <c r="C85" s="134" t="s">
        <v>55</v>
      </c>
      <c r="D85" s="134"/>
      <c r="E85" s="134"/>
      <c r="F85" s="134"/>
      <c r="G85" s="134"/>
      <c r="H85" s="134"/>
      <c r="I85" s="134"/>
      <c r="J85" s="134"/>
      <c r="K85" s="134"/>
      <c r="L85" s="134"/>
      <c r="M85" s="134"/>
      <c r="N85" s="134"/>
      <c r="O85" s="134"/>
      <c r="P85" s="134"/>
      <c r="Q85" s="134"/>
    </row>
    <row r="86" spans="2:18" ht="3.75" customHeight="1"/>
    <row r="95" spans="2:18">
      <c r="R95" s="95"/>
    </row>
    <row r="96" spans="2:18">
      <c r="R96" s="95"/>
    </row>
  </sheetData>
  <sheetProtection formatRows="0" insertRows="0" deleteRows="0"/>
  <mergeCells count="103">
    <mergeCell ref="E79:H79"/>
    <mergeCell ref="E80:H80"/>
    <mergeCell ref="M80:P80"/>
    <mergeCell ref="C84:Q84"/>
    <mergeCell ref="C85:Q85"/>
    <mergeCell ref="L68:N68"/>
    <mergeCell ref="L69:N69"/>
    <mergeCell ref="L70:N70"/>
    <mergeCell ref="D76:H76"/>
    <mergeCell ref="E78:H78"/>
    <mergeCell ref="M78:P78"/>
    <mergeCell ref="D64:K64"/>
    <mergeCell ref="M64:N64"/>
    <mergeCell ref="D65:K65"/>
    <mergeCell ref="M65:N65"/>
    <mergeCell ref="D66:K66"/>
    <mergeCell ref="M66:N66"/>
    <mergeCell ref="D61:K61"/>
    <mergeCell ref="M61:N61"/>
    <mergeCell ref="D62:K62"/>
    <mergeCell ref="M62:N62"/>
    <mergeCell ref="D63:K63"/>
    <mergeCell ref="M63:N63"/>
    <mergeCell ref="D58:K58"/>
    <mergeCell ref="M58:N58"/>
    <mergeCell ref="D59:K59"/>
    <mergeCell ref="M59:N59"/>
    <mergeCell ref="D60:K60"/>
    <mergeCell ref="M60:N60"/>
    <mergeCell ref="D55:K55"/>
    <mergeCell ref="M55:N55"/>
    <mergeCell ref="D56:K56"/>
    <mergeCell ref="M56:N56"/>
    <mergeCell ref="D57:K57"/>
    <mergeCell ref="M57:N57"/>
    <mergeCell ref="D52:K52"/>
    <mergeCell ref="M52:N52"/>
    <mergeCell ref="D53:K53"/>
    <mergeCell ref="M53:N53"/>
    <mergeCell ref="D54:K54"/>
    <mergeCell ref="M54:N54"/>
    <mergeCell ref="D49:K49"/>
    <mergeCell ref="M49:N49"/>
    <mergeCell ref="D50:K50"/>
    <mergeCell ref="M50:N50"/>
    <mergeCell ref="D51:K51"/>
    <mergeCell ref="M51:N51"/>
    <mergeCell ref="D46:K46"/>
    <mergeCell ref="M46:N46"/>
    <mergeCell ref="D47:K47"/>
    <mergeCell ref="M47:N47"/>
    <mergeCell ref="D48:K48"/>
    <mergeCell ref="M48:N48"/>
    <mergeCell ref="D43:K43"/>
    <mergeCell ref="M43:N43"/>
    <mergeCell ref="D44:K44"/>
    <mergeCell ref="M44:N44"/>
    <mergeCell ref="D45:K45"/>
    <mergeCell ref="M45:N45"/>
    <mergeCell ref="D40:K40"/>
    <mergeCell ref="M40:N40"/>
    <mergeCell ref="D41:K41"/>
    <mergeCell ref="M41:N41"/>
    <mergeCell ref="D42:K42"/>
    <mergeCell ref="M42:N42"/>
    <mergeCell ref="D37:K37"/>
    <mergeCell ref="M37:N37"/>
    <mergeCell ref="D38:K38"/>
    <mergeCell ref="M38:N38"/>
    <mergeCell ref="D39:K39"/>
    <mergeCell ref="M39:N39"/>
    <mergeCell ref="D34:K34"/>
    <mergeCell ref="M34:N34"/>
    <mergeCell ref="D35:K35"/>
    <mergeCell ref="M35:N35"/>
    <mergeCell ref="D36:K36"/>
    <mergeCell ref="M36:N36"/>
    <mergeCell ref="D31:K31"/>
    <mergeCell ref="M31:N31"/>
    <mergeCell ref="D32:K32"/>
    <mergeCell ref="M32:N32"/>
    <mergeCell ref="D33:K33"/>
    <mergeCell ref="M33:N33"/>
    <mergeCell ref="D26:K29"/>
    <mergeCell ref="M26:N26"/>
    <mergeCell ref="M27:N27"/>
    <mergeCell ref="M28:N28"/>
    <mergeCell ref="M29:N29"/>
    <mergeCell ref="D30:K30"/>
    <mergeCell ref="M30:N30"/>
    <mergeCell ref="D15:P17"/>
    <mergeCell ref="E19:P19"/>
    <mergeCell ref="E20:P20"/>
    <mergeCell ref="E23:K23"/>
    <mergeCell ref="M23:P23"/>
    <mergeCell ref="D25:K25"/>
    <mergeCell ref="M25:N25"/>
    <mergeCell ref="E4:O4"/>
    <mergeCell ref="E5:O5"/>
    <mergeCell ref="E6:O6"/>
    <mergeCell ref="D10:P10"/>
    <mergeCell ref="D14:G14"/>
    <mergeCell ref="M14:P14"/>
  </mergeCells>
  <printOptions horizontalCentered="1"/>
  <pageMargins left="0" right="0" top="0" bottom="0" header="0" footer="0"/>
  <pageSetup scale="35" orientation="portrait" r:id="rId1"/>
  <drawing r:id="rId2"/>
  <legacyDrawing r:id="rId3"/>
  <oleObjects>
    <oleObject progId="CorelDRAW.Graphic.13" shapeId="1025" r:id="rId4"/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DRENAJE IXTLA OJO</vt:lpstr>
      <vt:lpstr>'DRENAJE IXTLA OJO'!Área_de_impresión</vt:lpstr>
    </vt:vector>
  </TitlesOfParts>
  <Company>http://www.centor.mx.gd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Centor</dc:creator>
  <cp:lastModifiedBy>Centor</cp:lastModifiedBy>
  <dcterms:created xsi:type="dcterms:W3CDTF">2016-07-06T18:35:05Z</dcterms:created>
  <dcterms:modified xsi:type="dcterms:W3CDTF">2016-07-06T18:35:54Z</dcterms:modified>
</cp:coreProperties>
</file>